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月次集計" sheetId="1" state="visible" r:id="rId3"/>
    <sheet name="日別記録" sheetId="2" state="visible" r:id="rId4"/>
  </sheets>
  <definedNames>
    <definedName function="false" hidden="false" localSheetId="0" name="_xlnm.Print_Area" vbProcedure="false">月次集計!$A$1:$H$15</definedName>
    <definedName function="false" hidden="false" localSheetId="0" name="_xlnm.Print_Titles" vbProcedure="false">月次集計!$9:$9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<sst xmlns="http://schemas.openxmlformats.org/spreadsheetml/2006/main" count="56" uniqueCount="43">
  <si>
    <t xml:space="preserve">所定超過と確認済み法定区分の集計</t>
  </si>
  <si>
    <t xml:space="preserve">月の前提</t>
  </si>
  <si>
    <t xml:space="preserve">入力の前提</t>
  </si>
  <si>
    <t xml:space="preserve">対象月</t>
  </si>
  <si>
    <t xml:space="preserve">実働合計（分）</t>
  </si>
  <si>
    <t xml:space="preserve">所定合計（分）</t>
  </si>
  <si>
    <t xml:space="preserve">所定超過（分）</t>
  </si>
  <si>
    <t xml:space="preserve">法定時間外（分）</t>
  </si>
  <si>
    <t xml:space="preserve">法定休日（分）</t>
  </si>
  <si>
    <t xml:space="preserve">深夜（分）</t>
  </si>
  <si>
    <t xml:space="preserve">記録日数</t>
  </si>
  <si>
    <t xml:space="preserve">所定未達（分）</t>
  </si>
  <si>
    <t xml:space="preserve">照合差額（分）</t>
  </si>
  <si>
    <r>
      <rPr>
        <sz val="11"/>
        <color rgb="FF20283F"/>
        <rFont val="Noto Sans JP"/>
        <family val="2"/>
      </rPr>
      <t xml:space="preserve">法定外［時</t>
    </r>
    <r>
      <rPr>
        <sz val="11"/>
        <color rgb="FF20283F"/>
        <rFont val="Arial"/>
        <family val="0"/>
        <charset val="1"/>
      </rPr>
      <t xml:space="preserve">:</t>
    </r>
    <r>
      <rPr>
        <sz val="11"/>
        <color rgb="FF20283F"/>
        <rFont val="Noto Sans JP"/>
        <family val="2"/>
      </rPr>
      <t xml:space="preserve">分］</t>
    </r>
  </si>
  <si>
    <r>
      <rPr>
        <sz val="11"/>
        <color rgb="FF20283F"/>
        <rFont val="Noto Sans JP"/>
        <family val="2"/>
      </rPr>
      <t xml:space="preserve">休日［時</t>
    </r>
    <r>
      <rPr>
        <sz val="11"/>
        <color rgb="FF20283F"/>
        <rFont val="Arial"/>
        <family val="0"/>
        <charset val="1"/>
      </rPr>
      <t xml:space="preserve">:</t>
    </r>
    <r>
      <rPr>
        <sz val="11"/>
        <color rgb="FF20283F"/>
        <rFont val="Noto Sans JP"/>
        <family val="2"/>
      </rPr>
      <t xml:space="preserve">分］</t>
    </r>
  </si>
  <si>
    <r>
      <rPr>
        <sz val="11"/>
        <color rgb="FF20283F"/>
        <rFont val="Noto Sans JP"/>
        <family val="2"/>
      </rPr>
      <t xml:space="preserve">深夜［時</t>
    </r>
    <r>
      <rPr>
        <sz val="11"/>
        <color rgb="FF20283F"/>
        <rFont val="Arial"/>
        <family val="0"/>
        <charset val="1"/>
      </rPr>
      <t xml:space="preserve">:</t>
    </r>
    <r>
      <rPr>
        <sz val="11"/>
        <color rgb="FF20283F"/>
        <rFont val="Noto Sans JP"/>
        <family val="2"/>
      </rPr>
      <t xml:space="preserve">分］</t>
    </r>
  </si>
  <si>
    <r>
      <rPr>
        <sz val="11"/>
        <color rgb="FF20283F"/>
        <rFont val="Noto Sans JP"/>
        <family val="2"/>
      </rPr>
      <t xml:space="preserve">合計は対象月のみ・全明細表示。法定区分は確認済み入力。深夜は重複あり。給与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適法性判定なし。</t>
    </r>
  </si>
  <si>
    <r>
      <rPr>
        <b val="true"/>
        <sz val="11"/>
        <color rgb="FFFFFFFF"/>
        <rFont val="Noto Sans JP"/>
        <family val="2"/>
      </rPr>
      <t xml:space="preserve">記録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</si>
  <si>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集計日</t>
  </si>
  <si>
    <t xml:space="preserve">所定（分）</t>
  </si>
  <si>
    <t xml:space="preserve">実働（分）</t>
  </si>
  <si>
    <t xml:space="preserve">日別の実働と確認済み区分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</si>
  <si>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集計日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日分。黄色の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G</t>
    </r>
    <r>
      <rPr>
        <sz val="11"/>
        <color rgb="FF20283F"/>
        <rFont val="Noto Sans JP"/>
        <family val="2"/>
      </rPr>
      <t xml:space="preserve">へ入力。所定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法定時間外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法定休日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深夜は整数分。</t>
    </r>
  </si>
  <si>
    <r>
      <rPr>
        <sz val="11"/>
        <color rgb="FF20283F"/>
        <rFont val="Noto Sans JP"/>
        <family val="2"/>
      </rPr>
      <t xml:space="preserve">法定区分を</t>
    </r>
    <r>
      <rPr>
        <sz val="11"/>
        <color rgb="FF20283F"/>
        <rFont val="Arial"/>
        <family val="0"/>
        <charset val="1"/>
      </rPr>
      <t xml:space="preserve">8</t>
    </r>
    <r>
      <rPr>
        <sz val="11"/>
        <color rgb="FF20283F"/>
        <rFont val="Noto Sans JP"/>
        <family val="2"/>
      </rPr>
      <t xml:space="preserve">時間超から推測しません。区分が不明なら空欄で止め、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へ埋めないでください。</t>
    </r>
  </si>
  <si>
    <t xml:space="preserve">入力の確認</t>
  </si>
  <si>
    <t xml:space="preserve">入力不備</t>
  </si>
  <si>
    <t xml:space="preserve">計算の前提</t>
  </si>
  <si>
    <t xml:space="preserve">OVT-0001</t>
  </si>
  <si>
    <t xml:space="preserve">OVT-0002</t>
  </si>
  <si>
    <t xml:space="preserve">OVT-0003</t>
  </si>
  <si>
    <t xml:space="preserve">OVT-0004</t>
  </si>
  <si>
    <t xml:space="preserve">OVT-0005</t>
  </si>
  <si>
    <t xml:space="preserve">OVT-0006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</si>
  <si>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集計日。集計日と各区分の元記録を確認して入力。</t>
    </r>
  </si>
  <si>
    <r>
      <rPr>
        <sz val="11"/>
        <color rgb="FF20283F"/>
        <rFont val="Noto Sans JP"/>
        <family val="2"/>
      </rPr>
      <t xml:space="preserve">所定超過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未達は日別に正の部分を合計。他の日の未達や短時間で超過を相殺しません。</t>
    </r>
  </si>
  <si>
    <t xml:space="preserve">法定時間外・法定休日は重ならない確認済み分数。深夜は両方と重なりうるため合算しません。</t>
  </si>
  <si>
    <t xml:space="preserve">法定時間外を所定超過以下へ制限しません。週単位等の判定根拠は元記録で確認。</t>
  </si>
  <si>
    <r>
      <rPr>
        <sz val="11"/>
        <color rgb="FF20283F"/>
        <rFont val="Noto Sans JP"/>
        <family val="2"/>
      </rPr>
      <t xml:space="preserve">休憩控除後の実働を入力。時刻や休憩位置、休日・週起算日・変形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フレックスは推測しません。</t>
    </r>
  </si>
  <si>
    <r>
      <rPr>
        <sz val="11"/>
        <color rgb="FF20283F"/>
        <rFont val="Noto Sans JP"/>
        <family val="2"/>
      </rPr>
      <t xml:space="preserve">集計日は元台帳の確定済み帰属日。日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月またぎの分割・区分付けはこの表の前に確認します。</t>
    </r>
  </si>
  <si>
    <r>
      <rPr>
        <sz val="11"/>
        <color rgb="FF20283F"/>
        <rFont val="Noto Sans JP"/>
        <family val="2"/>
      </rPr>
      <t xml:space="preserve">全明細を表示。合計は対象月だけ。対象外の入力不備でも止めます。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と未確認空欄は別。</t>
    </r>
  </si>
  <si>
    <r>
      <rPr>
        <sz val="11"/>
        <color rgb="FF20283F"/>
        <rFont val="Noto Sans JP"/>
        <family val="2"/>
      </rPr>
      <t xml:space="preserve">給与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割増額・</t>
    </r>
    <r>
      <rPr>
        <sz val="11"/>
        <color rgb="FF20283F"/>
        <rFont val="Arial"/>
        <family val="0"/>
        <charset val="1"/>
      </rPr>
      <t xml:space="preserve">36</t>
    </r>
    <r>
      <rPr>
        <sz val="11"/>
        <color rgb="FF20283F"/>
        <rFont val="Noto Sans JP"/>
        <family val="2"/>
      </rPr>
      <t xml:space="preserve">協定上限・法令適合・承認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打刻収集は判定しません。自動連携なし。</t>
    </r>
  </si>
  <si>
    <r>
      <rPr>
        <sz val="11"/>
        <color rgb="FF20283F"/>
        <rFont val="Noto Sans JP"/>
        <family val="2"/>
      </rPr>
      <t xml:space="preserve">印刷は月次集計のみ。初期</t>
    </r>
    <r>
      <rPr>
        <sz val="11"/>
        <color rgb="FF20283F"/>
        <rFont val="Arial"/>
        <family val="0"/>
        <charset val="1"/>
      </rPr>
      <t xml:space="preserve">A1:H15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日分は</t>
    </r>
    <r>
      <rPr>
        <sz val="11"/>
        <color rgb="FF20283F"/>
        <rFont val="Arial"/>
        <family val="0"/>
        <charset val="1"/>
      </rPr>
      <t xml:space="preserve">A1:H40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 / CC0 1.0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</si>
  <si>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 https://www.check-roudou.mhlw.go.jp/study/roudousya_jikangai.html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</si>
</sst>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m"/>
    <numFmt numFmtId="166" formatCode="#,##0"/>
    <numFmt numFmtId="167" formatCode="0\日"/>
    <numFmt numFmtId="168" formatCode="[$-411][hh]:mm"/>
    <numFmt numFmtId="169" formatCode="[$-411]yyyy/mm/dd"/>
  </numFmts>
  <fonts count="10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DECEB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1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8" min="5" style="0" width="21"/>
    <col collapsed="false" customWidth="true" hidden="false" outlineLevel="0" max="10" min="9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 t="s">
        <v>1</v>
      </c>
      <c r="J2" s="1" t="s">
        <v>2</v>
      </c>
    </row>
    <row r="3" customFormat="false" ht="23" hidden="false" customHeight="true" outlineLevel="0" collapsed="false">
      <c r="A3" s="1" t="s">
        <v>3</v>
      </c>
      <c r="B3" s="3" t="n">
        <v>46296</v>
      </c>
      <c r="C3" s="1"/>
      <c r="D3" s="1"/>
      <c r="E3" s="1"/>
      <c r="F3" s="1"/>
      <c r="G3" s="1"/>
      <c r="H3" s="1" t="str">
        <f aca="false">IF(J3=0,"入力不備なし","入力を確認")</f>
        <v>入力不備なし</v>
      </c>
      <c r="I3" s="1" t="n">
        <f aca="false">IF(AND(AND(ISNUMBER(B3),B3&gt;=43831,B3&lt;73051,B3=INT(B3)),DAY(B3)=1),0,1)</f>
        <v>0</v>
      </c>
      <c r="J3" s="1" t="n">
        <f aca="false">I3+SUM(日別記録!K8:K38)+SUM(日別記録!L8:L38)</f>
        <v>0</v>
      </c>
    </row>
    <row r="4" customFormat="false" ht="23" hidden="false" customHeight="true" outlineLevel="0" collapsed="false">
      <c r="A4" s="1" t="s">
        <v>4</v>
      </c>
      <c r="B4" s="4" t="n">
        <f aca="false">IF($J$3=0,SUMIFS(日別記録!$D$8:$D$38,日別記録!$B$8:$B$38,"&gt;="&amp;$B$3,日別記録!$B$8:$B$38,"&lt;"&amp;DATE(YEAR($B$3),MONTH($B$3)+1,1)),NA())</f>
        <v>1590</v>
      </c>
      <c r="C4" s="1"/>
      <c r="D4" s="1" t="s">
        <v>5</v>
      </c>
      <c r="E4" s="4" t="n">
        <f aca="false">IF($J$3=0,SUMIFS(日別記録!$C$8:$C$38,日別記録!$B$8:$B$38,"&gt;="&amp;$B$3,日別記録!$B$8:$B$38,"&lt;"&amp;DATE(YEAR($B$3),MONTH($B$3)+1,1)),NA())</f>
        <v>1410</v>
      </c>
      <c r="F4" s="1"/>
      <c r="G4" s="1" t="s">
        <v>6</v>
      </c>
      <c r="H4" s="4" t="n">
        <f aca="false">IF($J$3=0,SUMIFS(日別記録!$H$8:$H$38,日別記録!$B$8:$B$38,"&gt;="&amp;$B$3,日別記録!$B$8:$B$38,"&lt;"&amp;DATE(YEAR($B$3),MONTH($B$3)+1,1)),NA())</f>
        <v>240</v>
      </c>
      <c r="I4" s="1"/>
      <c r="J4" s="1"/>
    </row>
    <row r="5" customFormat="false" ht="23" hidden="false" customHeight="true" outlineLevel="0" collapsed="false">
      <c r="A5" s="1" t="s">
        <v>7</v>
      </c>
      <c r="B5" s="4" t="n">
        <f aca="false">IF($J$3=0,SUMIFS(日別記録!$E$8:$E$38,日別記録!$B$8:$B$38,"&gt;="&amp;$B$3,日別記録!$B$8:$B$38,"&lt;"&amp;DATE(YEAR($B$3),MONTH($B$3)+1,1)),NA())</f>
        <v>90</v>
      </c>
      <c r="C5" s="1"/>
      <c r="D5" s="1" t="s">
        <v>8</v>
      </c>
      <c r="E5" s="4" t="n">
        <f aca="false">IF($J$3=0,SUMIFS(日別記録!$F$8:$F$38,日別記録!$B$8:$B$38,"&gt;="&amp;$B$3,日別記録!$B$8:$B$38,"&lt;"&amp;DATE(YEAR($B$3),MONTH($B$3)+1,1)),NA())</f>
        <v>180</v>
      </c>
      <c r="F5" s="1"/>
      <c r="G5" s="1" t="s">
        <v>9</v>
      </c>
      <c r="H5" s="4" t="n">
        <f aca="false">IF($J$3=0,SUMIFS(日別記録!$G$8:$G$38,日別記録!$B$8:$B$38,"&gt;="&amp;$B$3,日別記録!$B$8:$B$38,"&lt;"&amp;DATE(YEAR($B$3),MONTH($B$3)+1,1)),NA())</f>
        <v>180</v>
      </c>
      <c r="I5" s="1"/>
      <c r="J5" s="1"/>
    </row>
    <row r="6" customFormat="false" ht="23" hidden="false" customHeight="true" outlineLevel="0" collapsed="false">
      <c r="A6" s="1" t="s">
        <v>10</v>
      </c>
      <c r="B6" s="5" t="n">
        <f aca="false">IF($J$3=0,COUNTIFS(日別記録!$B$8:$B$38,"&gt;="&amp;$B$3,日別記録!$B$8:$B$38,"&lt;"&amp;DATE(YEAR($B$3),MONTH($B$3)+1,1),日別記録!$J$8:$J$38,"確認済み"),NA())</f>
        <v>4</v>
      </c>
      <c r="C6" s="1"/>
      <c r="D6" s="1" t="s">
        <v>11</v>
      </c>
      <c r="E6" s="4" t="n">
        <f aca="false">IF($J$3=0,SUMIFS(日別記録!$I$8:$I$38,日別記録!$B$8:$B$38,"&gt;="&amp;$B$3,日別記録!$B$8:$B$38,"&lt;"&amp;DATE(YEAR($B$3),MONTH($B$3)+1,1)),NA())</f>
        <v>60</v>
      </c>
      <c r="F6" s="1"/>
      <c r="G6" s="1" t="s">
        <v>12</v>
      </c>
      <c r="H6" s="4" t="n">
        <f aca="false">B4-E4-H4+E6</f>
        <v>0</v>
      </c>
      <c r="I6" s="1"/>
      <c r="J6" s="1"/>
    </row>
    <row r="7" customFormat="false" ht="23" hidden="false" customHeight="true" outlineLevel="0" collapsed="false">
      <c r="A7" s="1" t="s">
        <v>13</v>
      </c>
      <c r="B7" s="6" t="n">
        <f aca="false">B5/1440</f>
        <v>0.0625</v>
      </c>
      <c r="C7" s="1"/>
      <c r="D7" s="1" t="s">
        <v>14</v>
      </c>
      <c r="E7" s="6" t="n">
        <f aca="false">E5/1440</f>
        <v>0.125</v>
      </c>
      <c r="F7" s="1"/>
      <c r="G7" s="1" t="s">
        <v>15</v>
      </c>
      <c r="H7" s="6" t="n">
        <f aca="false">H5/1440</f>
        <v>0.125</v>
      </c>
      <c r="I7" s="1"/>
      <c r="J7" s="1"/>
    </row>
    <row r="8" customFormat="false" ht="23" hidden="false" customHeight="true" outlineLevel="0" collapsed="false">
      <c r="A8" s="1" t="s">
        <v>16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8" hidden="false" customHeight="true" outlineLevel="0" collapsed="false">
      <c r="A9" s="7" t="s">
        <v>17</v>
      </c>
      <c r="B9" s="7" t="s">
        <v>18</v>
      </c>
      <c r="C9" s="7" t="s">
        <v>19</v>
      </c>
      <c r="D9" s="7" t="s">
        <v>20</v>
      </c>
      <c r="E9" s="7" t="s">
        <v>6</v>
      </c>
      <c r="F9" s="7" t="s">
        <v>7</v>
      </c>
      <c r="G9" s="7" t="s">
        <v>8</v>
      </c>
      <c r="H9" s="7" t="s">
        <v>9</v>
      </c>
      <c r="I9" s="1"/>
      <c r="J9" s="1"/>
    </row>
    <row r="10" customFormat="false" ht="32" hidden="false" customHeight="true" outlineLevel="0" collapsed="false">
      <c r="A10" s="1" t="str">
        <f aca="false">IF(COUNTA(日別記録!A8:G8)=0,"",日別記録!A8)</f>
        <v>OVT-0001</v>
      </c>
      <c r="B10" s="8" t="n">
        <f aca="false">IF(COUNTA(日別記録!A8:G8)=0,"",日別記録!B8)</f>
        <v>46296</v>
      </c>
      <c r="C10" s="4" t="n">
        <f aca="false">IF(COUNTA(日別記録!A8:G8)=0,"",日別記録!C8)</f>
        <v>450</v>
      </c>
      <c r="D10" s="4" t="n">
        <f aca="false">IF(COUNTA(日別記録!A8:G8)=0,"",日別記録!D8)</f>
        <v>510</v>
      </c>
      <c r="E10" s="4" t="n">
        <f aca="false">IF(COUNTA(日別記録!A8:G8)=0,"",日別記録!H8)</f>
        <v>60</v>
      </c>
      <c r="F10" s="4" t="n">
        <f aca="false">IF(COUNTA(日別記録!A8:G8)=0,"",日別記録!E8)</f>
        <v>30</v>
      </c>
      <c r="G10" s="4" t="n">
        <f aca="false">IF(COUNTA(日別記録!A8:G8)=0,"",日別記録!F8)</f>
        <v>0</v>
      </c>
      <c r="H10" s="4" t="n">
        <f aca="false">IF(COUNTA(日別記録!A8:G8)=0,"",日別記録!G8)</f>
        <v>0</v>
      </c>
      <c r="I10" s="1"/>
      <c r="J10" s="1"/>
    </row>
    <row r="11" customFormat="false" ht="32" hidden="false" customHeight="true" outlineLevel="0" collapsed="false">
      <c r="A11" s="1" t="str">
        <f aca="false">IF(COUNTA(日別記録!A9:G9)=0,"",日別記録!A9)</f>
        <v>OVT-0002</v>
      </c>
      <c r="B11" s="8" t="n">
        <f aca="false">IF(COUNTA(日別記録!A9:G9)=0,"",日別記録!B9)</f>
        <v>46297</v>
      </c>
      <c r="C11" s="4" t="n">
        <f aca="false">IF(COUNTA(日別記録!A9:G9)=0,"",日別記録!C9)</f>
        <v>480</v>
      </c>
      <c r="D11" s="4" t="n">
        <f aca="false">IF(COUNTA(日別記録!A9:G9)=0,"",日別記録!D9)</f>
        <v>420</v>
      </c>
      <c r="E11" s="4" t="n">
        <f aca="false">IF(COUNTA(日別記録!A9:G9)=0,"",日別記録!H9)</f>
        <v>0</v>
      </c>
      <c r="F11" s="4" t="n">
        <f aca="false">IF(COUNTA(日別記録!A9:G9)=0,"",日別記録!E9)</f>
        <v>0</v>
      </c>
      <c r="G11" s="4" t="n">
        <f aca="false">IF(COUNTA(日別記録!A9:G9)=0,"",日別記録!F9)</f>
        <v>0</v>
      </c>
      <c r="H11" s="4" t="n">
        <f aca="false">IF(COUNTA(日別記録!A9:G9)=0,"",日別記録!G9)</f>
        <v>0</v>
      </c>
      <c r="I11" s="1"/>
      <c r="J11" s="1"/>
    </row>
    <row r="12" customFormat="false" ht="32" hidden="false" customHeight="true" outlineLevel="0" collapsed="false">
      <c r="A12" s="1" t="str">
        <f aca="false">IF(COUNTA(日別記録!A10:G10)=0,"",日別記録!A10)</f>
        <v>OVT-0003</v>
      </c>
      <c r="B12" s="8" t="n">
        <f aca="false">IF(COUNTA(日別記録!A10:G10)=0,"",日別記録!B10)</f>
        <v>46298</v>
      </c>
      <c r="C12" s="4" t="n">
        <f aca="false">IF(COUNTA(日別記録!A10:G10)=0,"",日別記録!C10)</f>
        <v>0</v>
      </c>
      <c r="D12" s="4" t="n">
        <f aca="false">IF(COUNTA(日別記録!A10:G10)=0,"",日別記録!D10)</f>
        <v>180</v>
      </c>
      <c r="E12" s="4" t="n">
        <f aca="false">IF(COUNTA(日別記録!A10:G10)=0,"",日別記録!H10)</f>
        <v>180</v>
      </c>
      <c r="F12" s="4" t="n">
        <f aca="false">IF(COUNTA(日別記録!A10:G10)=0,"",日別記録!E10)</f>
        <v>0</v>
      </c>
      <c r="G12" s="4" t="n">
        <f aca="false">IF(COUNTA(日別記録!A10:G10)=0,"",日別記録!F10)</f>
        <v>180</v>
      </c>
      <c r="H12" s="4" t="n">
        <f aca="false">IF(COUNTA(日別記録!A10:G10)=0,"",日別記録!G10)</f>
        <v>60</v>
      </c>
      <c r="I12" s="1"/>
      <c r="J12" s="1"/>
    </row>
    <row r="13" customFormat="false" ht="32" hidden="false" customHeight="true" outlineLevel="0" collapsed="false">
      <c r="A13" s="1" t="str">
        <f aca="false">IF(COUNTA(日別記録!A11:G11)=0,"",日別記録!A11)</f>
        <v>OVT-0004</v>
      </c>
      <c r="B13" s="8" t="n">
        <f aca="false">IF(COUNTA(日別記録!A11:G11)=0,"",日別記録!B11)</f>
        <v>46299</v>
      </c>
      <c r="C13" s="4" t="n">
        <f aca="false">IF(COUNTA(日別記録!A11:G11)=0,"",日別記録!C11)</f>
        <v>480</v>
      </c>
      <c r="D13" s="4" t="n">
        <f aca="false">IF(COUNTA(日別記録!A11:G11)=0,"",日別記録!D11)</f>
        <v>480</v>
      </c>
      <c r="E13" s="4" t="n">
        <f aca="false">IF(COUNTA(日別記録!A11:G11)=0,"",日別記録!H11)</f>
        <v>0</v>
      </c>
      <c r="F13" s="4" t="n">
        <f aca="false">IF(COUNTA(日別記録!A11:G11)=0,"",日別記録!E11)</f>
        <v>60</v>
      </c>
      <c r="G13" s="4" t="n">
        <f aca="false">IF(COUNTA(日別記録!A11:G11)=0,"",日別記録!F11)</f>
        <v>0</v>
      </c>
      <c r="H13" s="4" t="n">
        <f aca="false">IF(COUNTA(日別記録!A11:G11)=0,"",日別記録!G11)</f>
        <v>120</v>
      </c>
      <c r="I13" s="1"/>
      <c r="J13" s="1"/>
    </row>
    <row r="14" customFormat="false" ht="32" hidden="false" customHeight="true" outlineLevel="0" collapsed="false">
      <c r="A14" s="1" t="str">
        <f aca="false">IF(COUNTA(日別記録!A12:G12)=0,"",日別記録!A12)</f>
        <v>OVT-0005</v>
      </c>
      <c r="B14" s="8" t="n">
        <f aca="false">IF(COUNTA(日別記録!A12:G12)=0,"",日別記録!B12)</f>
        <v>46295</v>
      </c>
      <c r="C14" s="4" t="n">
        <f aca="false">IF(COUNTA(日別記録!A12:G12)=0,"",日別記録!C12)</f>
        <v>480</v>
      </c>
      <c r="D14" s="4" t="n">
        <f aca="false">IF(COUNTA(日別記録!A12:G12)=0,"",日別記録!D12)</f>
        <v>540</v>
      </c>
      <c r="E14" s="4" t="n">
        <f aca="false">IF(COUNTA(日別記録!A12:G12)=0,"",日別記録!H12)</f>
        <v>60</v>
      </c>
      <c r="F14" s="4" t="n">
        <f aca="false">IF(COUNTA(日別記録!A12:G12)=0,"",日別記録!E12)</f>
        <v>60</v>
      </c>
      <c r="G14" s="4" t="n">
        <f aca="false">IF(COUNTA(日別記録!A12:G12)=0,"",日別記録!F12)</f>
        <v>0</v>
      </c>
      <c r="H14" s="4" t="n">
        <f aca="false">IF(COUNTA(日別記録!A12:G12)=0,"",日別記録!G12)</f>
        <v>0</v>
      </c>
      <c r="I14" s="1"/>
      <c r="J14" s="1"/>
    </row>
    <row r="15" customFormat="false" ht="32" hidden="false" customHeight="true" outlineLevel="0" collapsed="false">
      <c r="A15" s="1" t="str">
        <f aca="false">IF(COUNTA(日別記録!A13:G13)=0,"",日別記録!A13)</f>
        <v>OVT-0006</v>
      </c>
      <c r="B15" s="8" t="n">
        <f aca="false">IF(COUNTA(日別記録!A13:G13)=0,"",日別記録!B13)</f>
        <v>46327</v>
      </c>
      <c r="C15" s="4" t="n">
        <f aca="false">IF(COUNTA(日別記録!A13:G13)=0,"",日別記録!C13)</f>
        <v>480</v>
      </c>
      <c r="D15" s="4" t="n">
        <f aca="false">IF(COUNTA(日別記録!A13:G13)=0,"",日別記録!D13)</f>
        <v>600</v>
      </c>
      <c r="E15" s="4" t="n">
        <f aca="false">IF(COUNTA(日別記録!A13:G13)=0,"",日別記録!H13)</f>
        <v>120</v>
      </c>
      <c r="F15" s="4" t="n">
        <f aca="false">IF(COUNTA(日別記録!A13:G13)=0,"",日別記録!E13)</f>
        <v>120</v>
      </c>
      <c r="G15" s="4" t="n">
        <f aca="false">IF(COUNTA(日別記録!A13:G13)=0,"",日別記録!F13)</f>
        <v>0</v>
      </c>
      <c r="H15" s="4" t="n">
        <f aca="false">IF(COUNTA(日別記録!A13:G13)=0,"",日別記録!G13)</f>
        <v>30</v>
      </c>
      <c r="I15" s="1"/>
      <c r="J15" s="1"/>
    </row>
    <row r="16" customFormat="false" ht="32" hidden="false" customHeight="true" outlineLevel="0" collapsed="false">
      <c r="A16" s="1" t="str">
        <f aca="false">IF(COUNTA(日別記録!A14:G14)=0,"",日別記録!A14)</f>
        <v/>
      </c>
      <c r="B16" s="8" t="str">
        <f aca="false">IF(COUNTA(日別記録!A14:G14)=0,"",日別記録!B14)</f>
        <v/>
      </c>
      <c r="C16" s="4" t="str">
        <f aca="false">IF(COUNTA(日別記録!A14:G14)=0,"",日別記録!C14)</f>
        <v/>
      </c>
      <c r="D16" s="4" t="str">
        <f aca="false">IF(COUNTA(日別記録!A14:G14)=0,"",日別記録!D14)</f>
        <v/>
      </c>
      <c r="E16" s="4" t="str">
        <f aca="false">IF(COUNTA(日別記録!A14:G14)=0,"",日別記録!H14)</f>
        <v/>
      </c>
      <c r="F16" s="4" t="str">
        <f aca="false">IF(COUNTA(日別記録!A14:G14)=0,"",日別記録!E14)</f>
        <v/>
      </c>
      <c r="G16" s="4" t="str">
        <f aca="false">IF(COUNTA(日別記録!A14:G14)=0,"",日別記録!F14)</f>
        <v/>
      </c>
      <c r="H16" s="4" t="str">
        <f aca="false">IF(COUNTA(日別記録!A14:G14)=0,"",日別記録!G14)</f>
        <v/>
      </c>
      <c r="I16" s="1"/>
      <c r="J16" s="1"/>
    </row>
    <row r="17" customFormat="false" ht="32" hidden="false" customHeight="true" outlineLevel="0" collapsed="false">
      <c r="A17" s="1" t="str">
        <f aca="false">IF(COUNTA(日別記録!A15:G15)=0,"",日別記録!A15)</f>
        <v/>
      </c>
      <c r="B17" s="8" t="str">
        <f aca="false">IF(COUNTA(日別記録!A15:G15)=0,"",日別記録!B15)</f>
        <v/>
      </c>
      <c r="C17" s="4" t="str">
        <f aca="false">IF(COUNTA(日別記録!A15:G15)=0,"",日別記録!C15)</f>
        <v/>
      </c>
      <c r="D17" s="4" t="str">
        <f aca="false">IF(COUNTA(日別記録!A15:G15)=0,"",日別記録!D15)</f>
        <v/>
      </c>
      <c r="E17" s="4" t="str">
        <f aca="false">IF(COUNTA(日別記録!A15:G15)=0,"",日別記録!H15)</f>
        <v/>
      </c>
      <c r="F17" s="4" t="str">
        <f aca="false">IF(COUNTA(日別記録!A15:G15)=0,"",日別記録!E15)</f>
        <v/>
      </c>
      <c r="G17" s="4" t="str">
        <f aca="false">IF(COUNTA(日別記録!A15:G15)=0,"",日別記録!F15)</f>
        <v/>
      </c>
      <c r="H17" s="4" t="str">
        <f aca="false">IF(COUNTA(日別記録!A15:G15)=0,"",日別記録!G15)</f>
        <v/>
      </c>
      <c r="I17" s="1"/>
      <c r="J17" s="1"/>
    </row>
    <row r="18" customFormat="false" ht="32" hidden="false" customHeight="true" outlineLevel="0" collapsed="false">
      <c r="A18" s="1" t="str">
        <f aca="false">IF(COUNTA(日別記録!A16:G16)=0,"",日別記録!A16)</f>
        <v/>
      </c>
      <c r="B18" s="8" t="str">
        <f aca="false">IF(COUNTA(日別記録!A16:G16)=0,"",日別記録!B16)</f>
        <v/>
      </c>
      <c r="C18" s="4" t="str">
        <f aca="false">IF(COUNTA(日別記録!A16:G16)=0,"",日別記録!C16)</f>
        <v/>
      </c>
      <c r="D18" s="4" t="str">
        <f aca="false">IF(COUNTA(日別記録!A16:G16)=0,"",日別記録!D16)</f>
        <v/>
      </c>
      <c r="E18" s="4" t="str">
        <f aca="false">IF(COUNTA(日別記録!A16:G16)=0,"",日別記録!H16)</f>
        <v/>
      </c>
      <c r="F18" s="4" t="str">
        <f aca="false">IF(COUNTA(日別記録!A16:G16)=0,"",日別記録!E16)</f>
        <v/>
      </c>
      <c r="G18" s="4" t="str">
        <f aca="false">IF(COUNTA(日別記録!A16:G16)=0,"",日別記録!F16)</f>
        <v/>
      </c>
      <c r="H18" s="4" t="str">
        <f aca="false">IF(COUNTA(日別記録!A16:G16)=0,"",日別記録!G16)</f>
        <v/>
      </c>
      <c r="I18" s="1"/>
      <c r="J18" s="1"/>
    </row>
    <row r="19" customFormat="false" ht="32" hidden="false" customHeight="true" outlineLevel="0" collapsed="false">
      <c r="A19" s="1" t="str">
        <f aca="false">IF(COUNTA(日別記録!A17:G17)=0,"",日別記録!A17)</f>
        <v/>
      </c>
      <c r="B19" s="8" t="str">
        <f aca="false">IF(COUNTA(日別記録!A17:G17)=0,"",日別記録!B17)</f>
        <v/>
      </c>
      <c r="C19" s="4" t="str">
        <f aca="false">IF(COUNTA(日別記録!A17:G17)=0,"",日別記録!C17)</f>
        <v/>
      </c>
      <c r="D19" s="4" t="str">
        <f aca="false">IF(COUNTA(日別記録!A17:G17)=0,"",日別記録!D17)</f>
        <v/>
      </c>
      <c r="E19" s="4" t="str">
        <f aca="false">IF(COUNTA(日別記録!A17:G17)=0,"",日別記録!H17)</f>
        <v/>
      </c>
      <c r="F19" s="4" t="str">
        <f aca="false">IF(COUNTA(日別記録!A17:G17)=0,"",日別記録!E17)</f>
        <v/>
      </c>
      <c r="G19" s="4" t="str">
        <f aca="false">IF(COUNTA(日別記録!A17:G17)=0,"",日別記録!F17)</f>
        <v/>
      </c>
      <c r="H19" s="4" t="str">
        <f aca="false">IF(COUNTA(日別記録!A17:G17)=0,"",日別記録!G17)</f>
        <v/>
      </c>
      <c r="I19" s="1"/>
      <c r="J19" s="1"/>
    </row>
    <row r="20" customFormat="false" ht="32" hidden="false" customHeight="true" outlineLevel="0" collapsed="false">
      <c r="A20" s="1" t="str">
        <f aca="false">IF(COUNTA(日別記録!A18:G18)=0,"",日別記録!A18)</f>
        <v/>
      </c>
      <c r="B20" s="8" t="str">
        <f aca="false">IF(COUNTA(日別記録!A18:G18)=0,"",日別記録!B18)</f>
        <v/>
      </c>
      <c r="C20" s="4" t="str">
        <f aca="false">IF(COUNTA(日別記録!A18:G18)=0,"",日別記録!C18)</f>
        <v/>
      </c>
      <c r="D20" s="4" t="str">
        <f aca="false">IF(COUNTA(日別記録!A18:G18)=0,"",日別記録!D18)</f>
        <v/>
      </c>
      <c r="E20" s="4" t="str">
        <f aca="false">IF(COUNTA(日別記録!A18:G18)=0,"",日別記録!H18)</f>
        <v/>
      </c>
      <c r="F20" s="4" t="str">
        <f aca="false">IF(COUNTA(日別記録!A18:G18)=0,"",日別記録!E18)</f>
        <v/>
      </c>
      <c r="G20" s="4" t="str">
        <f aca="false">IF(COUNTA(日別記録!A18:G18)=0,"",日別記録!F18)</f>
        <v/>
      </c>
      <c r="H20" s="4" t="str">
        <f aca="false">IF(COUNTA(日別記録!A18:G18)=0,"",日別記録!G18)</f>
        <v/>
      </c>
      <c r="I20" s="1"/>
      <c r="J20" s="1"/>
    </row>
    <row r="21" customFormat="false" ht="32" hidden="false" customHeight="true" outlineLevel="0" collapsed="false">
      <c r="A21" s="1" t="str">
        <f aca="false">IF(COUNTA(日別記録!A19:G19)=0,"",日別記録!A19)</f>
        <v/>
      </c>
      <c r="B21" s="8" t="str">
        <f aca="false">IF(COUNTA(日別記録!A19:G19)=0,"",日別記録!B19)</f>
        <v/>
      </c>
      <c r="C21" s="4" t="str">
        <f aca="false">IF(COUNTA(日別記録!A19:G19)=0,"",日別記録!C19)</f>
        <v/>
      </c>
      <c r="D21" s="4" t="str">
        <f aca="false">IF(COUNTA(日別記録!A19:G19)=0,"",日別記録!D19)</f>
        <v/>
      </c>
      <c r="E21" s="4" t="str">
        <f aca="false">IF(COUNTA(日別記録!A19:G19)=0,"",日別記録!H19)</f>
        <v/>
      </c>
      <c r="F21" s="4" t="str">
        <f aca="false">IF(COUNTA(日別記録!A19:G19)=0,"",日別記録!E19)</f>
        <v/>
      </c>
      <c r="G21" s="4" t="str">
        <f aca="false">IF(COUNTA(日別記録!A19:G19)=0,"",日別記録!F19)</f>
        <v/>
      </c>
      <c r="H21" s="4" t="str">
        <f aca="false">IF(COUNTA(日別記録!A19:G19)=0,"",日別記録!G19)</f>
        <v/>
      </c>
      <c r="I21" s="1"/>
      <c r="J21" s="1"/>
    </row>
    <row r="22" customFormat="false" ht="32" hidden="false" customHeight="true" outlineLevel="0" collapsed="false">
      <c r="A22" s="1" t="str">
        <f aca="false">IF(COUNTA(日別記録!A20:G20)=0,"",日別記録!A20)</f>
        <v/>
      </c>
      <c r="B22" s="8" t="str">
        <f aca="false">IF(COUNTA(日別記録!A20:G20)=0,"",日別記録!B20)</f>
        <v/>
      </c>
      <c r="C22" s="4" t="str">
        <f aca="false">IF(COUNTA(日別記録!A20:G20)=0,"",日別記録!C20)</f>
        <v/>
      </c>
      <c r="D22" s="4" t="str">
        <f aca="false">IF(COUNTA(日別記録!A20:G20)=0,"",日別記録!D20)</f>
        <v/>
      </c>
      <c r="E22" s="4" t="str">
        <f aca="false">IF(COUNTA(日別記録!A20:G20)=0,"",日別記録!H20)</f>
        <v/>
      </c>
      <c r="F22" s="4" t="str">
        <f aca="false">IF(COUNTA(日別記録!A20:G20)=0,"",日別記録!E20)</f>
        <v/>
      </c>
      <c r="G22" s="4" t="str">
        <f aca="false">IF(COUNTA(日別記録!A20:G20)=0,"",日別記録!F20)</f>
        <v/>
      </c>
      <c r="H22" s="4" t="str">
        <f aca="false">IF(COUNTA(日別記録!A20:G20)=0,"",日別記録!G20)</f>
        <v/>
      </c>
      <c r="I22" s="1"/>
      <c r="J22" s="1"/>
    </row>
    <row r="23" customFormat="false" ht="32" hidden="false" customHeight="true" outlineLevel="0" collapsed="false">
      <c r="A23" s="1" t="str">
        <f aca="false">IF(COUNTA(日別記録!A21:G21)=0,"",日別記録!A21)</f>
        <v/>
      </c>
      <c r="B23" s="8" t="str">
        <f aca="false">IF(COUNTA(日別記録!A21:G21)=0,"",日別記録!B21)</f>
        <v/>
      </c>
      <c r="C23" s="4" t="str">
        <f aca="false">IF(COUNTA(日別記録!A21:G21)=0,"",日別記録!C21)</f>
        <v/>
      </c>
      <c r="D23" s="4" t="str">
        <f aca="false">IF(COUNTA(日別記録!A21:G21)=0,"",日別記録!D21)</f>
        <v/>
      </c>
      <c r="E23" s="4" t="str">
        <f aca="false">IF(COUNTA(日別記録!A21:G21)=0,"",日別記録!H21)</f>
        <v/>
      </c>
      <c r="F23" s="4" t="str">
        <f aca="false">IF(COUNTA(日別記録!A21:G21)=0,"",日別記録!E21)</f>
        <v/>
      </c>
      <c r="G23" s="4" t="str">
        <f aca="false">IF(COUNTA(日別記録!A21:G21)=0,"",日別記録!F21)</f>
        <v/>
      </c>
      <c r="H23" s="4" t="str">
        <f aca="false">IF(COUNTA(日別記録!A21:G21)=0,"",日別記録!G21)</f>
        <v/>
      </c>
      <c r="I23" s="1"/>
      <c r="J23" s="1"/>
    </row>
    <row r="24" customFormat="false" ht="32" hidden="false" customHeight="true" outlineLevel="0" collapsed="false">
      <c r="A24" s="1" t="str">
        <f aca="false">IF(COUNTA(日別記録!A22:G22)=0,"",日別記録!A22)</f>
        <v/>
      </c>
      <c r="B24" s="8" t="str">
        <f aca="false">IF(COUNTA(日別記録!A22:G22)=0,"",日別記録!B22)</f>
        <v/>
      </c>
      <c r="C24" s="4" t="str">
        <f aca="false">IF(COUNTA(日別記録!A22:G22)=0,"",日別記録!C22)</f>
        <v/>
      </c>
      <c r="D24" s="4" t="str">
        <f aca="false">IF(COUNTA(日別記録!A22:G22)=0,"",日別記録!D22)</f>
        <v/>
      </c>
      <c r="E24" s="4" t="str">
        <f aca="false">IF(COUNTA(日別記録!A22:G22)=0,"",日別記録!H22)</f>
        <v/>
      </c>
      <c r="F24" s="4" t="str">
        <f aca="false">IF(COUNTA(日別記録!A22:G22)=0,"",日別記録!E22)</f>
        <v/>
      </c>
      <c r="G24" s="4" t="str">
        <f aca="false">IF(COUNTA(日別記録!A22:G22)=0,"",日別記録!F22)</f>
        <v/>
      </c>
      <c r="H24" s="4" t="str">
        <f aca="false">IF(COUNTA(日別記録!A22:G22)=0,"",日別記録!G22)</f>
        <v/>
      </c>
      <c r="I24" s="1"/>
      <c r="J24" s="1"/>
    </row>
    <row r="25" customFormat="false" ht="32" hidden="false" customHeight="true" outlineLevel="0" collapsed="false">
      <c r="A25" s="1" t="str">
        <f aca="false">IF(COUNTA(日別記録!A23:G23)=0,"",日別記録!A23)</f>
        <v/>
      </c>
      <c r="B25" s="8" t="str">
        <f aca="false">IF(COUNTA(日別記録!A23:G23)=0,"",日別記録!B23)</f>
        <v/>
      </c>
      <c r="C25" s="4" t="str">
        <f aca="false">IF(COUNTA(日別記録!A23:G23)=0,"",日別記録!C23)</f>
        <v/>
      </c>
      <c r="D25" s="4" t="str">
        <f aca="false">IF(COUNTA(日別記録!A23:G23)=0,"",日別記録!D23)</f>
        <v/>
      </c>
      <c r="E25" s="4" t="str">
        <f aca="false">IF(COUNTA(日別記録!A23:G23)=0,"",日別記録!H23)</f>
        <v/>
      </c>
      <c r="F25" s="4" t="str">
        <f aca="false">IF(COUNTA(日別記録!A23:G23)=0,"",日別記録!E23)</f>
        <v/>
      </c>
      <c r="G25" s="4" t="str">
        <f aca="false">IF(COUNTA(日別記録!A23:G23)=0,"",日別記録!F23)</f>
        <v/>
      </c>
      <c r="H25" s="4" t="str">
        <f aca="false">IF(COUNTA(日別記録!A23:G23)=0,"",日別記録!G23)</f>
        <v/>
      </c>
      <c r="I25" s="1"/>
      <c r="J25" s="1"/>
    </row>
    <row r="26" customFormat="false" ht="32" hidden="false" customHeight="true" outlineLevel="0" collapsed="false">
      <c r="A26" s="1" t="str">
        <f aca="false">IF(COUNTA(日別記録!A24:G24)=0,"",日別記録!A24)</f>
        <v/>
      </c>
      <c r="B26" s="8" t="str">
        <f aca="false">IF(COUNTA(日別記録!A24:G24)=0,"",日別記録!B24)</f>
        <v/>
      </c>
      <c r="C26" s="4" t="str">
        <f aca="false">IF(COUNTA(日別記録!A24:G24)=0,"",日別記録!C24)</f>
        <v/>
      </c>
      <c r="D26" s="4" t="str">
        <f aca="false">IF(COUNTA(日別記録!A24:G24)=0,"",日別記録!D24)</f>
        <v/>
      </c>
      <c r="E26" s="4" t="str">
        <f aca="false">IF(COUNTA(日別記録!A24:G24)=0,"",日別記録!H24)</f>
        <v/>
      </c>
      <c r="F26" s="4" t="str">
        <f aca="false">IF(COUNTA(日別記録!A24:G24)=0,"",日別記録!E24)</f>
        <v/>
      </c>
      <c r="G26" s="4" t="str">
        <f aca="false">IF(COUNTA(日別記録!A24:G24)=0,"",日別記録!F24)</f>
        <v/>
      </c>
      <c r="H26" s="4" t="str">
        <f aca="false">IF(COUNTA(日別記録!A24:G24)=0,"",日別記録!G24)</f>
        <v/>
      </c>
      <c r="I26" s="1"/>
      <c r="J26" s="1"/>
    </row>
    <row r="27" customFormat="false" ht="32" hidden="false" customHeight="true" outlineLevel="0" collapsed="false">
      <c r="A27" s="1" t="str">
        <f aca="false">IF(COUNTA(日別記録!A25:G25)=0,"",日別記録!A25)</f>
        <v/>
      </c>
      <c r="B27" s="8" t="str">
        <f aca="false">IF(COUNTA(日別記録!A25:G25)=0,"",日別記録!B25)</f>
        <v/>
      </c>
      <c r="C27" s="4" t="str">
        <f aca="false">IF(COUNTA(日別記録!A25:G25)=0,"",日別記録!C25)</f>
        <v/>
      </c>
      <c r="D27" s="4" t="str">
        <f aca="false">IF(COUNTA(日別記録!A25:G25)=0,"",日別記録!D25)</f>
        <v/>
      </c>
      <c r="E27" s="4" t="str">
        <f aca="false">IF(COUNTA(日別記録!A25:G25)=0,"",日別記録!H25)</f>
        <v/>
      </c>
      <c r="F27" s="4" t="str">
        <f aca="false">IF(COUNTA(日別記録!A25:G25)=0,"",日別記録!E25)</f>
        <v/>
      </c>
      <c r="G27" s="4" t="str">
        <f aca="false">IF(COUNTA(日別記録!A25:G25)=0,"",日別記録!F25)</f>
        <v/>
      </c>
      <c r="H27" s="4" t="str">
        <f aca="false">IF(COUNTA(日別記録!A25:G25)=0,"",日別記録!G25)</f>
        <v/>
      </c>
      <c r="I27" s="1"/>
      <c r="J27" s="1"/>
    </row>
    <row r="28" customFormat="false" ht="32" hidden="false" customHeight="true" outlineLevel="0" collapsed="false">
      <c r="A28" s="1" t="str">
        <f aca="false">IF(COUNTA(日別記録!A26:G26)=0,"",日別記録!A26)</f>
        <v/>
      </c>
      <c r="B28" s="8" t="str">
        <f aca="false">IF(COUNTA(日別記録!A26:G26)=0,"",日別記録!B26)</f>
        <v/>
      </c>
      <c r="C28" s="4" t="str">
        <f aca="false">IF(COUNTA(日別記録!A26:G26)=0,"",日別記録!C26)</f>
        <v/>
      </c>
      <c r="D28" s="4" t="str">
        <f aca="false">IF(COUNTA(日別記録!A26:G26)=0,"",日別記録!D26)</f>
        <v/>
      </c>
      <c r="E28" s="4" t="str">
        <f aca="false">IF(COUNTA(日別記録!A26:G26)=0,"",日別記録!H26)</f>
        <v/>
      </c>
      <c r="F28" s="4" t="str">
        <f aca="false">IF(COUNTA(日別記録!A26:G26)=0,"",日別記録!E26)</f>
        <v/>
      </c>
      <c r="G28" s="4" t="str">
        <f aca="false">IF(COUNTA(日別記録!A26:G26)=0,"",日別記録!F26)</f>
        <v/>
      </c>
      <c r="H28" s="4" t="str">
        <f aca="false">IF(COUNTA(日別記録!A26:G26)=0,"",日別記録!G26)</f>
        <v/>
      </c>
      <c r="I28" s="1"/>
      <c r="J28" s="1"/>
    </row>
    <row r="29" customFormat="false" ht="32" hidden="false" customHeight="true" outlineLevel="0" collapsed="false">
      <c r="A29" s="1" t="str">
        <f aca="false">IF(COUNTA(日別記録!A27:G27)=0,"",日別記録!A27)</f>
        <v/>
      </c>
      <c r="B29" s="8" t="str">
        <f aca="false">IF(COUNTA(日別記録!A27:G27)=0,"",日別記録!B27)</f>
        <v/>
      </c>
      <c r="C29" s="4" t="str">
        <f aca="false">IF(COUNTA(日別記録!A27:G27)=0,"",日別記録!C27)</f>
        <v/>
      </c>
      <c r="D29" s="4" t="str">
        <f aca="false">IF(COUNTA(日別記録!A27:G27)=0,"",日別記録!D27)</f>
        <v/>
      </c>
      <c r="E29" s="4" t="str">
        <f aca="false">IF(COUNTA(日別記録!A27:G27)=0,"",日別記録!H27)</f>
        <v/>
      </c>
      <c r="F29" s="4" t="str">
        <f aca="false">IF(COUNTA(日別記録!A27:G27)=0,"",日別記録!E27)</f>
        <v/>
      </c>
      <c r="G29" s="4" t="str">
        <f aca="false">IF(COUNTA(日別記録!A27:G27)=0,"",日別記録!F27)</f>
        <v/>
      </c>
      <c r="H29" s="4" t="str">
        <f aca="false">IF(COUNTA(日別記録!A27:G27)=0,"",日別記録!G27)</f>
        <v/>
      </c>
      <c r="I29" s="1"/>
      <c r="J29" s="1"/>
    </row>
    <row r="30" customFormat="false" ht="32" hidden="false" customHeight="true" outlineLevel="0" collapsed="false">
      <c r="A30" s="1" t="str">
        <f aca="false">IF(COUNTA(日別記録!A28:G28)=0,"",日別記録!A28)</f>
        <v/>
      </c>
      <c r="B30" s="8" t="str">
        <f aca="false">IF(COUNTA(日別記録!A28:G28)=0,"",日別記録!B28)</f>
        <v/>
      </c>
      <c r="C30" s="4" t="str">
        <f aca="false">IF(COUNTA(日別記録!A28:G28)=0,"",日別記録!C28)</f>
        <v/>
      </c>
      <c r="D30" s="4" t="str">
        <f aca="false">IF(COUNTA(日別記録!A28:G28)=0,"",日別記録!D28)</f>
        <v/>
      </c>
      <c r="E30" s="4" t="str">
        <f aca="false">IF(COUNTA(日別記録!A28:G28)=0,"",日別記録!H28)</f>
        <v/>
      </c>
      <c r="F30" s="4" t="str">
        <f aca="false">IF(COUNTA(日別記録!A28:G28)=0,"",日別記録!E28)</f>
        <v/>
      </c>
      <c r="G30" s="4" t="str">
        <f aca="false">IF(COUNTA(日別記録!A28:G28)=0,"",日別記録!F28)</f>
        <v/>
      </c>
      <c r="H30" s="4" t="str">
        <f aca="false">IF(COUNTA(日別記録!A28:G28)=0,"",日別記録!G28)</f>
        <v/>
      </c>
      <c r="I30" s="1"/>
      <c r="J30" s="1"/>
    </row>
    <row r="31" customFormat="false" ht="32" hidden="false" customHeight="true" outlineLevel="0" collapsed="false">
      <c r="A31" s="1" t="str">
        <f aca="false">IF(COUNTA(日別記録!A29:G29)=0,"",日別記録!A29)</f>
        <v/>
      </c>
      <c r="B31" s="8" t="str">
        <f aca="false">IF(COUNTA(日別記録!A29:G29)=0,"",日別記録!B29)</f>
        <v/>
      </c>
      <c r="C31" s="4" t="str">
        <f aca="false">IF(COUNTA(日別記録!A29:G29)=0,"",日別記録!C29)</f>
        <v/>
      </c>
      <c r="D31" s="4" t="str">
        <f aca="false">IF(COUNTA(日別記録!A29:G29)=0,"",日別記録!D29)</f>
        <v/>
      </c>
      <c r="E31" s="4" t="str">
        <f aca="false">IF(COUNTA(日別記録!A29:G29)=0,"",日別記録!H29)</f>
        <v/>
      </c>
      <c r="F31" s="4" t="str">
        <f aca="false">IF(COUNTA(日別記録!A29:G29)=0,"",日別記録!E29)</f>
        <v/>
      </c>
      <c r="G31" s="4" t="str">
        <f aca="false">IF(COUNTA(日別記録!A29:G29)=0,"",日別記録!F29)</f>
        <v/>
      </c>
      <c r="H31" s="4" t="str">
        <f aca="false">IF(COUNTA(日別記録!A29:G29)=0,"",日別記録!G29)</f>
        <v/>
      </c>
      <c r="I31" s="1"/>
      <c r="J31" s="1"/>
    </row>
    <row r="32" customFormat="false" ht="32" hidden="false" customHeight="true" outlineLevel="0" collapsed="false">
      <c r="A32" s="1" t="str">
        <f aca="false">IF(COUNTA(日別記録!A30:G30)=0,"",日別記録!A30)</f>
        <v/>
      </c>
      <c r="B32" s="8" t="str">
        <f aca="false">IF(COUNTA(日別記録!A30:G30)=0,"",日別記録!B30)</f>
        <v/>
      </c>
      <c r="C32" s="4" t="str">
        <f aca="false">IF(COUNTA(日別記録!A30:G30)=0,"",日別記録!C30)</f>
        <v/>
      </c>
      <c r="D32" s="4" t="str">
        <f aca="false">IF(COUNTA(日別記録!A30:G30)=0,"",日別記録!D30)</f>
        <v/>
      </c>
      <c r="E32" s="4" t="str">
        <f aca="false">IF(COUNTA(日別記録!A30:G30)=0,"",日別記録!H30)</f>
        <v/>
      </c>
      <c r="F32" s="4" t="str">
        <f aca="false">IF(COUNTA(日別記録!A30:G30)=0,"",日別記録!E30)</f>
        <v/>
      </c>
      <c r="G32" s="4" t="str">
        <f aca="false">IF(COUNTA(日別記録!A30:G30)=0,"",日別記録!F30)</f>
        <v/>
      </c>
      <c r="H32" s="4" t="str">
        <f aca="false">IF(COUNTA(日別記録!A30:G30)=0,"",日別記録!G30)</f>
        <v/>
      </c>
      <c r="I32" s="1"/>
      <c r="J32" s="1"/>
    </row>
    <row r="33" customFormat="false" ht="32" hidden="false" customHeight="true" outlineLevel="0" collapsed="false">
      <c r="A33" s="1" t="str">
        <f aca="false">IF(COUNTA(日別記録!A31:G31)=0,"",日別記録!A31)</f>
        <v/>
      </c>
      <c r="B33" s="8" t="str">
        <f aca="false">IF(COUNTA(日別記録!A31:G31)=0,"",日別記録!B31)</f>
        <v/>
      </c>
      <c r="C33" s="4" t="str">
        <f aca="false">IF(COUNTA(日別記録!A31:G31)=0,"",日別記録!C31)</f>
        <v/>
      </c>
      <c r="D33" s="4" t="str">
        <f aca="false">IF(COUNTA(日別記録!A31:G31)=0,"",日別記録!D31)</f>
        <v/>
      </c>
      <c r="E33" s="4" t="str">
        <f aca="false">IF(COUNTA(日別記録!A31:G31)=0,"",日別記録!H31)</f>
        <v/>
      </c>
      <c r="F33" s="4" t="str">
        <f aca="false">IF(COUNTA(日別記録!A31:G31)=0,"",日別記録!E31)</f>
        <v/>
      </c>
      <c r="G33" s="4" t="str">
        <f aca="false">IF(COUNTA(日別記録!A31:G31)=0,"",日別記録!F31)</f>
        <v/>
      </c>
      <c r="H33" s="4" t="str">
        <f aca="false">IF(COUNTA(日別記録!A31:G31)=0,"",日別記録!G31)</f>
        <v/>
      </c>
      <c r="I33" s="1"/>
      <c r="J33" s="1"/>
    </row>
    <row r="34" customFormat="false" ht="32" hidden="false" customHeight="true" outlineLevel="0" collapsed="false">
      <c r="A34" s="1" t="str">
        <f aca="false">IF(COUNTA(日別記録!A32:G32)=0,"",日別記録!A32)</f>
        <v/>
      </c>
      <c r="B34" s="8" t="str">
        <f aca="false">IF(COUNTA(日別記録!A32:G32)=0,"",日別記録!B32)</f>
        <v/>
      </c>
      <c r="C34" s="4" t="str">
        <f aca="false">IF(COUNTA(日別記録!A32:G32)=0,"",日別記録!C32)</f>
        <v/>
      </c>
      <c r="D34" s="4" t="str">
        <f aca="false">IF(COUNTA(日別記録!A32:G32)=0,"",日別記録!D32)</f>
        <v/>
      </c>
      <c r="E34" s="4" t="str">
        <f aca="false">IF(COUNTA(日別記録!A32:G32)=0,"",日別記録!H32)</f>
        <v/>
      </c>
      <c r="F34" s="4" t="str">
        <f aca="false">IF(COUNTA(日別記録!A32:G32)=0,"",日別記録!E32)</f>
        <v/>
      </c>
      <c r="G34" s="4" t="str">
        <f aca="false">IF(COUNTA(日別記録!A32:G32)=0,"",日別記録!F32)</f>
        <v/>
      </c>
      <c r="H34" s="4" t="str">
        <f aca="false">IF(COUNTA(日別記録!A32:G32)=0,"",日別記録!G32)</f>
        <v/>
      </c>
      <c r="I34" s="1"/>
      <c r="J34" s="1"/>
    </row>
    <row r="35" customFormat="false" ht="32" hidden="false" customHeight="true" outlineLevel="0" collapsed="false">
      <c r="A35" s="1" t="str">
        <f aca="false">IF(COUNTA(日別記録!A33:G33)=0,"",日別記録!A33)</f>
        <v/>
      </c>
      <c r="B35" s="8" t="str">
        <f aca="false">IF(COUNTA(日別記録!A33:G33)=0,"",日別記録!B33)</f>
        <v/>
      </c>
      <c r="C35" s="4" t="str">
        <f aca="false">IF(COUNTA(日別記録!A33:G33)=0,"",日別記録!C33)</f>
        <v/>
      </c>
      <c r="D35" s="4" t="str">
        <f aca="false">IF(COUNTA(日別記録!A33:G33)=0,"",日別記録!D33)</f>
        <v/>
      </c>
      <c r="E35" s="4" t="str">
        <f aca="false">IF(COUNTA(日別記録!A33:G33)=0,"",日別記録!H33)</f>
        <v/>
      </c>
      <c r="F35" s="4" t="str">
        <f aca="false">IF(COUNTA(日別記録!A33:G33)=0,"",日別記録!E33)</f>
        <v/>
      </c>
      <c r="G35" s="4" t="str">
        <f aca="false">IF(COUNTA(日別記録!A33:G33)=0,"",日別記録!F33)</f>
        <v/>
      </c>
      <c r="H35" s="4" t="str">
        <f aca="false">IF(COUNTA(日別記録!A33:G33)=0,"",日別記録!G33)</f>
        <v/>
      </c>
      <c r="I35" s="1"/>
      <c r="J35" s="1"/>
    </row>
    <row r="36" customFormat="false" ht="32" hidden="false" customHeight="true" outlineLevel="0" collapsed="false">
      <c r="A36" s="1" t="str">
        <f aca="false">IF(COUNTA(日別記録!A34:G34)=0,"",日別記録!A34)</f>
        <v/>
      </c>
      <c r="B36" s="8" t="str">
        <f aca="false">IF(COUNTA(日別記録!A34:G34)=0,"",日別記録!B34)</f>
        <v/>
      </c>
      <c r="C36" s="4" t="str">
        <f aca="false">IF(COUNTA(日別記録!A34:G34)=0,"",日別記録!C34)</f>
        <v/>
      </c>
      <c r="D36" s="4" t="str">
        <f aca="false">IF(COUNTA(日別記録!A34:G34)=0,"",日別記録!D34)</f>
        <v/>
      </c>
      <c r="E36" s="4" t="str">
        <f aca="false">IF(COUNTA(日別記録!A34:G34)=0,"",日別記録!H34)</f>
        <v/>
      </c>
      <c r="F36" s="4" t="str">
        <f aca="false">IF(COUNTA(日別記録!A34:G34)=0,"",日別記録!E34)</f>
        <v/>
      </c>
      <c r="G36" s="4" t="str">
        <f aca="false">IF(COUNTA(日別記録!A34:G34)=0,"",日別記録!F34)</f>
        <v/>
      </c>
      <c r="H36" s="4" t="str">
        <f aca="false">IF(COUNTA(日別記録!A34:G34)=0,"",日別記録!G34)</f>
        <v/>
      </c>
      <c r="I36" s="1"/>
      <c r="J36" s="1"/>
    </row>
    <row r="37" customFormat="false" ht="32" hidden="false" customHeight="true" outlineLevel="0" collapsed="false">
      <c r="A37" s="1" t="str">
        <f aca="false">IF(COUNTA(日別記録!A35:G35)=0,"",日別記録!A35)</f>
        <v/>
      </c>
      <c r="B37" s="8" t="str">
        <f aca="false">IF(COUNTA(日別記録!A35:G35)=0,"",日別記録!B35)</f>
        <v/>
      </c>
      <c r="C37" s="4" t="str">
        <f aca="false">IF(COUNTA(日別記録!A35:G35)=0,"",日別記録!C35)</f>
        <v/>
      </c>
      <c r="D37" s="4" t="str">
        <f aca="false">IF(COUNTA(日別記録!A35:G35)=0,"",日別記録!D35)</f>
        <v/>
      </c>
      <c r="E37" s="4" t="str">
        <f aca="false">IF(COUNTA(日別記録!A35:G35)=0,"",日別記録!H35)</f>
        <v/>
      </c>
      <c r="F37" s="4" t="str">
        <f aca="false">IF(COUNTA(日別記録!A35:G35)=0,"",日別記録!E35)</f>
        <v/>
      </c>
      <c r="G37" s="4" t="str">
        <f aca="false">IF(COUNTA(日別記録!A35:G35)=0,"",日別記録!F35)</f>
        <v/>
      </c>
      <c r="H37" s="4" t="str">
        <f aca="false">IF(COUNTA(日別記録!A35:G35)=0,"",日別記録!G35)</f>
        <v/>
      </c>
      <c r="I37" s="1"/>
      <c r="J37" s="1"/>
    </row>
    <row r="38" customFormat="false" ht="32" hidden="false" customHeight="true" outlineLevel="0" collapsed="false">
      <c r="A38" s="1" t="str">
        <f aca="false">IF(COUNTA(日別記録!A36:G36)=0,"",日別記録!A36)</f>
        <v/>
      </c>
      <c r="B38" s="8" t="str">
        <f aca="false">IF(COUNTA(日別記録!A36:G36)=0,"",日別記録!B36)</f>
        <v/>
      </c>
      <c r="C38" s="4" t="str">
        <f aca="false">IF(COUNTA(日別記録!A36:G36)=0,"",日別記録!C36)</f>
        <v/>
      </c>
      <c r="D38" s="4" t="str">
        <f aca="false">IF(COUNTA(日別記録!A36:G36)=0,"",日別記録!D36)</f>
        <v/>
      </c>
      <c r="E38" s="4" t="str">
        <f aca="false">IF(COUNTA(日別記録!A36:G36)=0,"",日別記録!H36)</f>
        <v/>
      </c>
      <c r="F38" s="4" t="str">
        <f aca="false">IF(COUNTA(日別記録!A36:G36)=0,"",日別記録!E36)</f>
        <v/>
      </c>
      <c r="G38" s="4" t="str">
        <f aca="false">IF(COUNTA(日別記録!A36:G36)=0,"",日別記録!F36)</f>
        <v/>
      </c>
      <c r="H38" s="4" t="str">
        <f aca="false">IF(COUNTA(日別記録!A36:G36)=0,"",日別記録!G36)</f>
        <v/>
      </c>
      <c r="I38" s="1"/>
      <c r="J38" s="1"/>
    </row>
    <row r="39" customFormat="false" ht="32" hidden="false" customHeight="true" outlineLevel="0" collapsed="false">
      <c r="A39" s="1" t="str">
        <f aca="false">IF(COUNTA(日別記録!A37:G37)=0,"",日別記録!A37)</f>
        <v/>
      </c>
      <c r="B39" s="8" t="str">
        <f aca="false">IF(COUNTA(日別記録!A37:G37)=0,"",日別記録!B37)</f>
        <v/>
      </c>
      <c r="C39" s="4" t="str">
        <f aca="false">IF(COUNTA(日別記録!A37:G37)=0,"",日別記録!C37)</f>
        <v/>
      </c>
      <c r="D39" s="4" t="str">
        <f aca="false">IF(COUNTA(日別記録!A37:G37)=0,"",日別記録!D37)</f>
        <v/>
      </c>
      <c r="E39" s="4" t="str">
        <f aca="false">IF(COUNTA(日別記録!A37:G37)=0,"",日別記録!H37)</f>
        <v/>
      </c>
      <c r="F39" s="4" t="str">
        <f aca="false">IF(COUNTA(日別記録!A37:G37)=0,"",日別記録!E37)</f>
        <v/>
      </c>
      <c r="G39" s="4" t="str">
        <f aca="false">IF(COUNTA(日別記録!A37:G37)=0,"",日別記録!F37)</f>
        <v/>
      </c>
      <c r="H39" s="4" t="str">
        <f aca="false">IF(COUNTA(日別記録!A37:G37)=0,"",日別記録!G37)</f>
        <v/>
      </c>
      <c r="I39" s="1"/>
      <c r="J39" s="1"/>
    </row>
    <row r="40" customFormat="false" ht="32" hidden="false" customHeight="true" outlineLevel="0" collapsed="false">
      <c r="A40" s="1" t="str">
        <f aca="false">IF(COUNTA(日別記録!A38:G38)=0,"",日別記録!A38)</f>
        <v/>
      </c>
      <c r="B40" s="8" t="str">
        <f aca="false">IF(COUNTA(日別記録!A38:G38)=0,"",日別記録!B38)</f>
        <v/>
      </c>
      <c r="C40" s="4" t="str">
        <f aca="false">IF(COUNTA(日別記録!A38:G38)=0,"",日別記録!C38)</f>
        <v/>
      </c>
      <c r="D40" s="4" t="str">
        <f aca="false">IF(COUNTA(日別記録!A38:G38)=0,"",日別記録!D38)</f>
        <v/>
      </c>
      <c r="E40" s="4" t="str">
        <f aca="false">IF(COUNTA(日別記録!A38:G38)=0,"",日別記録!H38)</f>
        <v/>
      </c>
      <c r="F40" s="4" t="str">
        <f aca="false">IF(COUNTA(日別記録!A38:G38)=0,"",日別記録!E38)</f>
        <v/>
      </c>
      <c r="G40" s="4" t="str">
        <f aca="false">IF(COUNTA(日別記録!A38:G38)=0,"",日別記録!F38)</f>
        <v/>
      </c>
      <c r="H40" s="4" t="str">
        <f aca="false">IF(COUNTA(日別記録!A38:G38)=0,"",日別記録!G38)</f>
        <v/>
      </c>
      <c r="I40" s="1"/>
      <c r="J40" s="1"/>
    </row>
  </sheetData>
  <mergeCells count="1">
    <mergeCell ref="A2:H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1"/>
    <col collapsed="false" customWidth="true" hidden="false" outlineLevel="0" max="4" min="3" style="0" width="18"/>
    <col collapsed="false" customWidth="true" hidden="false" outlineLevel="0" max="6" min="5" style="0" width="23"/>
    <col collapsed="false" customWidth="true" hidden="false" outlineLevel="0" max="7" min="7" style="0" width="18"/>
    <col collapsed="false" customWidth="true" hidden="false" outlineLevel="0" max="9" min="8" style="0" width="23"/>
    <col collapsed="false" customWidth="true" hidden="false" outlineLevel="0" max="10" min="10" style="0" width="38"/>
    <col collapsed="false" customWidth="true" hidden="false" outlineLevel="0" max="11" min="11" style="0" width="14"/>
    <col collapsed="false" customWidth="true" hidden="false" outlineLevel="0" max="12" min="12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21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</row>
    <row r="3" customFormat="false" ht="23" hidden="false" customHeight="true" outlineLevel="0" collapsed="false">
      <c r="A3" s="9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" t="s">
        <v>23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38" hidden="false" customHeight="true" outlineLevel="0" collapsed="false">
      <c r="A7" s="7" t="s">
        <v>17</v>
      </c>
      <c r="B7" s="7" t="s">
        <v>18</v>
      </c>
      <c r="C7" s="7" t="s">
        <v>19</v>
      </c>
      <c r="D7" s="7" t="s">
        <v>20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11</v>
      </c>
      <c r="J7" s="7" t="s">
        <v>24</v>
      </c>
      <c r="K7" s="7" t="s">
        <v>25</v>
      </c>
      <c r="L7" s="7" t="s">
        <v>26</v>
      </c>
    </row>
    <row r="8" customFormat="false" ht="32" hidden="false" customHeight="true" outlineLevel="0" collapsed="false">
      <c r="A8" s="10" t="s">
        <v>27</v>
      </c>
      <c r="B8" s="11" t="n">
        <v>46296</v>
      </c>
      <c r="C8" s="12" t="n">
        <v>450</v>
      </c>
      <c r="D8" s="12" t="n">
        <v>510</v>
      </c>
      <c r="E8" s="12" t="n">
        <v>30</v>
      </c>
      <c r="F8" s="12" t="n">
        <v>0</v>
      </c>
      <c r="G8" s="12" t="n">
        <v>0</v>
      </c>
      <c r="H8" s="4" t="n">
        <f aca="false">IF(J8="","",IF(K8&lt;&gt;0,NA(),MAX(D8-C8,0)))</f>
        <v>60</v>
      </c>
      <c r="I8" s="4" t="n">
        <f aca="false">IF(J8="","",IF(K8&lt;&gt;0,NA(),MAX(C8-D8,0)))</f>
        <v>0</v>
      </c>
      <c r="J8" s="1" t="str">
        <f aca="false">IF(COUNTA(A8:G8)=0,"",IF(NOT(AND(ISTEXT(A8),LEN(A8)=8,EXACT(LEFT(A8,4),"OVT-"),ISNUMBER(FIND(MID(A8,5,1)&amp;"x","0x1x2x3x4x5x6x7x8x9x")),ISNUMBER(FIND(MID(A8,6,1)&amp;"x","0x1x2x3x4x5x6x7x8x9x")),ISNUMBER(FIND(MID(A8,7,1)&amp;"x","0x1x2x3x4x5x6x7x8x9x")),ISNUMBER(FIND(MID(A8,8,1)&amp;"x","0x1x2x3x4x5x6x7x8x9x")))),"IDはOVT-と半角数字4桁",IF(COUNTIFS($A$8:$A$38,A8)&gt;1,"記録IDが重複",IF(NOT(AND(ISNUMBER(B8),B8&gt;=43831,B8&lt;73051,B8=INT(B8))),"集計日は時刻なしの日付",IF(COUNTIFS($B$8:$B$38,B8)&gt;1,"同じ集計日が重複",IF(NOT(AND(AND(ISNUMBER(C8),C8&gt;=0,C8&lt;=1440,C8=INT(C8)),AND(ISNUMBER(D8),D8&gt;=0,D8&lt;=1440,D8=INT(D8)),AND(ISNUMBER(E8),E8&gt;=0,E8&lt;=1440,E8=INT(E8)),AND(ISNUMBER(F8),F8&gt;=0,F8&lt;=1440,F8=INT(F8)),AND(ISNUMBER(G8),G8&gt;=0,G8&lt;=1440,G8=INT(G8)))),"時間は0〜1440の整数分",IF(E8+F8&gt;D8,"法定時間外+休日が実働超過",IF(G8&gt;D8,"深夜が実働を超過","確認済み"))))))))</f>
        <v>確認済み</v>
      </c>
      <c r="K8" s="1" t="n">
        <f aca="false">IF(J8="","",IF(J8="確認済み",0,1))</f>
        <v>0</v>
      </c>
      <c r="L8" s="1" t="n">
        <f aca="false">IF(J8="","",IF(K8&lt;&gt;0,0,IF(AND(ISNUMBER(H8),H8=MAX(D8-C8,0),ISNUMBER(I8),I8=MAX(C8-D8,0)),0,1)))</f>
        <v>0</v>
      </c>
    </row>
    <row r="9" customFormat="false" ht="32" hidden="false" customHeight="true" outlineLevel="0" collapsed="false">
      <c r="A9" s="10" t="s">
        <v>28</v>
      </c>
      <c r="B9" s="11" t="n">
        <v>46297</v>
      </c>
      <c r="C9" s="12" t="n">
        <v>480</v>
      </c>
      <c r="D9" s="12" t="n">
        <v>420</v>
      </c>
      <c r="E9" s="12" t="n">
        <v>0</v>
      </c>
      <c r="F9" s="12" t="n">
        <v>0</v>
      </c>
      <c r="G9" s="12" t="n">
        <v>0</v>
      </c>
      <c r="H9" s="4" t="n">
        <f aca="false">IF(J9="","",IF(K9&lt;&gt;0,NA(),MAX(D9-C9,0)))</f>
        <v>0</v>
      </c>
      <c r="I9" s="4" t="n">
        <f aca="false">IF(J9="","",IF(K9&lt;&gt;0,NA(),MAX(C9-D9,0)))</f>
        <v>60</v>
      </c>
      <c r="J9" s="1" t="str">
        <f aca="false">IF(COUNTA(A9:G9)=0,"",IF(NOT(AND(ISTEXT(A9),LEN(A9)=8,EXACT(LEFT(A9,4),"OVT-"),ISNUMBER(FIND(MID(A9,5,1)&amp;"x","0x1x2x3x4x5x6x7x8x9x")),ISNUMBER(FIND(MID(A9,6,1)&amp;"x","0x1x2x3x4x5x6x7x8x9x")),ISNUMBER(FIND(MID(A9,7,1)&amp;"x","0x1x2x3x4x5x6x7x8x9x")),ISNUMBER(FIND(MID(A9,8,1)&amp;"x","0x1x2x3x4x5x6x7x8x9x")))),"IDはOVT-と半角数字4桁",IF(COUNTIFS($A$8:$A$38,A9)&gt;1,"記録IDが重複",IF(NOT(AND(ISNUMBER(B9),B9&gt;=43831,B9&lt;73051,B9=INT(B9))),"集計日は時刻なしの日付",IF(COUNTIFS($B$8:$B$38,B9)&gt;1,"同じ集計日が重複",IF(NOT(AND(AND(ISNUMBER(C9),C9&gt;=0,C9&lt;=1440,C9=INT(C9)),AND(ISNUMBER(D9),D9&gt;=0,D9&lt;=1440,D9=INT(D9)),AND(ISNUMBER(E9),E9&gt;=0,E9&lt;=1440,E9=INT(E9)),AND(ISNUMBER(F9),F9&gt;=0,F9&lt;=1440,F9=INT(F9)),AND(ISNUMBER(G9),G9&gt;=0,G9&lt;=1440,G9=INT(G9)))),"時間は0〜1440の整数分",IF(E9+F9&gt;D9,"法定時間外+休日が実働超過",IF(G9&gt;D9,"深夜が実働を超過","確認済み"))))))))</f>
        <v>確認済み</v>
      </c>
      <c r="K9" s="1" t="n">
        <f aca="false">IF(J9="","",IF(J9="確認済み",0,1))</f>
        <v>0</v>
      </c>
      <c r="L9" s="1" t="n">
        <f aca="false">IF(J9="","",IF(K9&lt;&gt;0,0,IF(AND(ISNUMBER(H9),H9=MAX(D9-C9,0),ISNUMBER(I9),I9=MAX(C9-D9,0)),0,1)))</f>
        <v>0</v>
      </c>
    </row>
    <row r="10" customFormat="false" ht="32" hidden="false" customHeight="true" outlineLevel="0" collapsed="false">
      <c r="A10" s="10" t="s">
        <v>29</v>
      </c>
      <c r="B10" s="11" t="n">
        <v>46298</v>
      </c>
      <c r="C10" s="12" t="n">
        <v>0</v>
      </c>
      <c r="D10" s="12" t="n">
        <v>180</v>
      </c>
      <c r="E10" s="12" t="n">
        <v>0</v>
      </c>
      <c r="F10" s="12" t="n">
        <v>180</v>
      </c>
      <c r="G10" s="12" t="n">
        <v>60</v>
      </c>
      <c r="H10" s="4" t="n">
        <f aca="false">IF(J10="","",IF(K10&lt;&gt;0,NA(),MAX(D10-C10,0)))</f>
        <v>180</v>
      </c>
      <c r="I10" s="4" t="n">
        <f aca="false">IF(J10="","",IF(K10&lt;&gt;0,NA(),MAX(C10-D10,0)))</f>
        <v>0</v>
      </c>
      <c r="J10" s="1" t="str">
        <f aca="false">IF(COUNTA(A10:G10)=0,"",IF(NOT(AND(ISTEXT(A10),LEN(A10)=8,EXACT(LEFT(A10,4),"OVT-"),ISNUMBER(FIND(MID(A10,5,1)&amp;"x","0x1x2x3x4x5x6x7x8x9x")),ISNUMBER(FIND(MID(A10,6,1)&amp;"x","0x1x2x3x4x5x6x7x8x9x")),ISNUMBER(FIND(MID(A10,7,1)&amp;"x","0x1x2x3x4x5x6x7x8x9x")),ISNUMBER(FIND(MID(A10,8,1)&amp;"x","0x1x2x3x4x5x6x7x8x9x")))),"IDはOVT-と半角数字4桁",IF(COUNTIFS($A$8:$A$38,A10)&gt;1,"記録IDが重複",IF(NOT(AND(ISNUMBER(B10),B10&gt;=43831,B10&lt;73051,B10=INT(B10))),"集計日は時刻なしの日付",IF(COUNTIFS($B$8:$B$38,B10)&gt;1,"同じ集計日が重複",IF(NOT(AND(AND(ISNUMBER(C10),C10&gt;=0,C10&lt;=1440,C10=INT(C10)),AND(ISNUMBER(D10),D10&gt;=0,D10&lt;=1440,D10=INT(D10)),AND(ISNUMBER(E10),E10&gt;=0,E10&lt;=1440,E10=INT(E10)),AND(ISNUMBER(F10),F10&gt;=0,F10&lt;=1440,F10=INT(F10)),AND(ISNUMBER(G10),G10&gt;=0,G10&lt;=1440,G10=INT(G10)))),"時間は0〜1440の整数分",IF(E10+F10&gt;D10,"法定時間外+休日が実働超過",IF(G10&gt;D10,"深夜が実働を超過","確認済み"))))))))</f>
        <v>確認済み</v>
      </c>
      <c r="K10" s="1" t="n">
        <f aca="false">IF(J10="","",IF(J10="確認済み",0,1))</f>
        <v>0</v>
      </c>
      <c r="L10" s="1" t="n">
        <f aca="false">IF(J10="","",IF(K10&lt;&gt;0,0,IF(AND(ISNUMBER(H10),H10=MAX(D10-C10,0),ISNUMBER(I10),I10=MAX(C10-D10,0)),0,1)))</f>
        <v>0</v>
      </c>
    </row>
    <row r="11" customFormat="false" ht="32" hidden="false" customHeight="true" outlineLevel="0" collapsed="false">
      <c r="A11" s="10" t="s">
        <v>30</v>
      </c>
      <c r="B11" s="11" t="n">
        <v>46299</v>
      </c>
      <c r="C11" s="12" t="n">
        <v>480</v>
      </c>
      <c r="D11" s="12" t="n">
        <v>480</v>
      </c>
      <c r="E11" s="12" t="n">
        <v>60</v>
      </c>
      <c r="F11" s="12" t="n">
        <v>0</v>
      </c>
      <c r="G11" s="12" t="n">
        <v>120</v>
      </c>
      <c r="H11" s="4" t="n">
        <f aca="false">IF(J11="","",IF(K11&lt;&gt;0,NA(),MAX(D11-C11,0)))</f>
        <v>0</v>
      </c>
      <c r="I11" s="4" t="n">
        <f aca="false">IF(J11="","",IF(K11&lt;&gt;0,NA(),MAX(C11-D11,0)))</f>
        <v>0</v>
      </c>
      <c r="J11" s="1" t="str">
        <f aca="false">IF(COUNTA(A11:G11)=0,"",IF(NOT(AND(ISTEXT(A11),LEN(A11)=8,EXACT(LEFT(A11,4),"OVT-"),ISNUMBER(FIND(MID(A11,5,1)&amp;"x","0x1x2x3x4x5x6x7x8x9x")),ISNUMBER(FIND(MID(A11,6,1)&amp;"x","0x1x2x3x4x5x6x7x8x9x")),ISNUMBER(FIND(MID(A11,7,1)&amp;"x","0x1x2x3x4x5x6x7x8x9x")),ISNUMBER(FIND(MID(A11,8,1)&amp;"x","0x1x2x3x4x5x6x7x8x9x")))),"IDはOVT-と半角数字4桁",IF(COUNTIFS($A$8:$A$38,A11)&gt;1,"記録IDが重複",IF(NOT(AND(ISNUMBER(B11),B11&gt;=43831,B11&lt;73051,B11=INT(B11))),"集計日は時刻なしの日付",IF(COUNTIFS($B$8:$B$38,B11)&gt;1,"同じ集計日が重複",IF(NOT(AND(AND(ISNUMBER(C11),C11&gt;=0,C11&lt;=1440,C11=INT(C11)),AND(ISNUMBER(D11),D11&gt;=0,D11&lt;=1440,D11=INT(D11)),AND(ISNUMBER(E11),E11&gt;=0,E11&lt;=1440,E11=INT(E11)),AND(ISNUMBER(F11),F11&gt;=0,F11&lt;=1440,F11=INT(F11)),AND(ISNUMBER(G11),G11&gt;=0,G11&lt;=1440,G11=INT(G11)))),"時間は0〜1440の整数分",IF(E11+F11&gt;D11,"法定時間外+休日が実働超過",IF(G11&gt;D11,"深夜が実働を超過","確認済み"))))))))</f>
        <v>確認済み</v>
      </c>
      <c r="K11" s="1" t="n">
        <f aca="false">IF(J11="","",IF(J11="確認済み",0,1))</f>
        <v>0</v>
      </c>
      <c r="L11" s="1" t="n">
        <f aca="false">IF(J11="","",IF(K11&lt;&gt;0,0,IF(AND(ISNUMBER(H11),H11=MAX(D11-C11,0),ISNUMBER(I11),I11=MAX(C11-D11,0)),0,1)))</f>
        <v>0</v>
      </c>
    </row>
    <row r="12" customFormat="false" ht="32" hidden="false" customHeight="true" outlineLevel="0" collapsed="false">
      <c r="A12" s="10" t="s">
        <v>31</v>
      </c>
      <c r="B12" s="11" t="n">
        <v>46295</v>
      </c>
      <c r="C12" s="12" t="n">
        <v>480</v>
      </c>
      <c r="D12" s="12" t="n">
        <v>540</v>
      </c>
      <c r="E12" s="12" t="n">
        <v>60</v>
      </c>
      <c r="F12" s="12" t="n">
        <v>0</v>
      </c>
      <c r="G12" s="12" t="n">
        <v>0</v>
      </c>
      <c r="H12" s="4" t="n">
        <f aca="false">IF(J12="","",IF(K12&lt;&gt;0,NA(),MAX(D12-C12,0)))</f>
        <v>60</v>
      </c>
      <c r="I12" s="4" t="n">
        <f aca="false">IF(J12="","",IF(K12&lt;&gt;0,NA(),MAX(C12-D12,0)))</f>
        <v>0</v>
      </c>
      <c r="J12" s="1" t="str">
        <f aca="false">IF(COUNTA(A12:G12)=0,"",IF(NOT(AND(ISTEXT(A12),LEN(A12)=8,EXACT(LEFT(A12,4),"OVT-"),ISNUMBER(FIND(MID(A12,5,1)&amp;"x","0x1x2x3x4x5x6x7x8x9x")),ISNUMBER(FIND(MID(A12,6,1)&amp;"x","0x1x2x3x4x5x6x7x8x9x")),ISNUMBER(FIND(MID(A12,7,1)&amp;"x","0x1x2x3x4x5x6x7x8x9x")),ISNUMBER(FIND(MID(A12,8,1)&amp;"x","0x1x2x3x4x5x6x7x8x9x")))),"IDはOVT-と半角数字4桁",IF(COUNTIFS($A$8:$A$38,A12)&gt;1,"記録IDが重複",IF(NOT(AND(ISNUMBER(B12),B12&gt;=43831,B12&lt;73051,B12=INT(B12))),"集計日は時刻なしの日付",IF(COUNTIFS($B$8:$B$38,B12)&gt;1,"同じ集計日が重複",IF(NOT(AND(AND(ISNUMBER(C12),C12&gt;=0,C12&lt;=1440,C12=INT(C12)),AND(ISNUMBER(D12),D12&gt;=0,D12&lt;=1440,D12=INT(D12)),AND(ISNUMBER(E12),E12&gt;=0,E12&lt;=1440,E12=INT(E12)),AND(ISNUMBER(F12),F12&gt;=0,F12&lt;=1440,F12=INT(F12)),AND(ISNUMBER(G12),G12&gt;=0,G12&lt;=1440,G12=INT(G12)))),"時間は0〜1440の整数分",IF(E12+F12&gt;D12,"法定時間外+休日が実働超過",IF(G12&gt;D12,"深夜が実働を超過","確認済み"))))))))</f>
        <v>確認済み</v>
      </c>
      <c r="K12" s="1" t="n">
        <f aca="false">IF(J12="","",IF(J12="確認済み",0,1))</f>
        <v>0</v>
      </c>
      <c r="L12" s="1" t="n">
        <f aca="false">IF(J12="","",IF(K12&lt;&gt;0,0,IF(AND(ISNUMBER(H12),H12=MAX(D12-C12,0),ISNUMBER(I12),I12=MAX(C12-D12,0)),0,1)))</f>
        <v>0</v>
      </c>
    </row>
    <row r="13" customFormat="false" ht="32" hidden="false" customHeight="true" outlineLevel="0" collapsed="false">
      <c r="A13" s="10" t="s">
        <v>32</v>
      </c>
      <c r="B13" s="11" t="n">
        <v>46327</v>
      </c>
      <c r="C13" s="12" t="n">
        <v>480</v>
      </c>
      <c r="D13" s="12" t="n">
        <v>600</v>
      </c>
      <c r="E13" s="12" t="n">
        <v>120</v>
      </c>
      <c r="F13" s="12" t="n">
        <v>0</v>
      </c>
      <c r="G13" s="12" t="n">
        <v>30</v>
      </c>
      <c r="H13" s="4" t="n">
        <f aca="false">IF(J13="","",IF(K13&lt;&gt;0,NA(),MAX(D13-C13,0)))</f>
        <v>120</v>
      </c>
      <c r="I13" s="4" t="n">
        <f aca="false">IF(J13="","",IF(K13&lt;&gt;0,NA(),MAX(C13-D13,0)))</f>
        <v>0</v>
      </c>
      <c r="J13" s="1" t="str">
        <f aca="false">IF(COUNTA(A13:G13)=0,"",IF(NOT(AND(ISTEXT(A13),LEN(A13)=8,EXACT(LEFT(A13,4),"OVT-"),ISNUMBER(FIND(MID(A13,5,1)&amp;"x","0x1x2x3x4x5x6x7x8x9x")),ISNUMBER(FIND(MID(A13,6,1)&amp;"x","0x1x2x3x4x5x6x7x8x9x")),ISNUMBER(FIND(MID(A13,7,1)&amp;"x","0x1x2x3x4x5x6x7x8x9x")),ISNUMBER(FIND(MID(A13,8,1)&amp;"x","0x1x2x3x4x5x6x7x8x9x")))),"IDはOVT-と半角数字4桁",IF(COUNTIFS($A$8:$A$38,A13)&gt;1,"記録IDが重複",IF(NOT(AND(ISNUMBER(B13),B13&gt;=43831,B13&lt;73051,B13=INT(B13))),"集計日は時刻なしの日付",IF(COUNTIFS($B$8:$B$38,B13)&gt;1,"同じ集計日が重複",IF(NOT(AND(AND(ISNUMBER(C13),C13&gt;=0,C13&lt;=1440,C13=INT(C13)),AND(ISNUMBER(D13),D13&gt;=0,D13&lt;=1440,D13=INT(D13)),AND(ISNUMBER(E13),E13&gt;=0,E13&lt;=1440,E13=INT(E13)),AND(ISNUMBER(F13),F13&gt;=0,F13&lt;=1440,F13=INT(F13)),AND(ISNUMBER(G13),G13&gt;=0,G13&lt;=1440,G13=INT(G13)))),"時間は0〜1440の整数分",IF(E13+F13&gt;D13,"法定時間外+休日が実働超過",IF(G13&gt;D13,"深夜が実働を超過","確認済み"))))))))</f>
        <v>確認済み</v>
      </c>
      <c r="K13" s="1" t="n">
        <f aca="false">IF(J13="","",IF(J13="確認済み",0,1))</f>
        <v>0</v>
      </c>
      <c r="L13" s="1" t="n">
        <f aca="false">IF(J13="","",IF(K13&lt;&gt;0,0,IF(AND(ISNUMBER(H13),H13=MAX(D13-C13,0),ISNUMBER(I13),I13=MAX(C13-D13,0)),0,1)))</f>
        <v>0</v>
      </c>
    </row>
    <row r="14" customFormat="false" ht="32" hidden="false" customHeight="true" outlineLevel="0" collapsed="false">
      <c r="A14" s="10"/>
      <c r="B14" s="11"/>
      <c r="C14" s="12"/>
      <c r="D14" s="12"/>
      <c r="E14" s="12"/>
      <c r="F14" s="12"/>
      <c r="G14" s="12"/>
      <c r="H14" s="4" t="str">
        <f aca="false">IF(J14="","",IF(K14&lt;&gt;0,NA(),MAX(D14-C14,0)))</f>
        <v/>
      </c>
      <c r="I14" s="4" t="str">
        <f aca="false">IF(J14="","",IF(K14&lt;&gt;0,NA(),MAX(C14-D14,0)))</f>
        <v/>
      </c>
      <c r="J14" s="1" t="str">
        <f aca="false">IF(COUNTA(A14:G14)=0,"",IF(NOT(AND(ISTEXT(A14),LEN(A14)=8,EXACT(LEFT(A14,4),"OVT-"),ISNUMBER(FIND(MID(A14,5,1)&amp;"x","0x1x2x3x4x5x6x7x8x9x")),ISNUMBER(FIND(MID(A14,6,1)&amp;"x","0x1x2x3x4x5x6x7x8x9x")),ISNUMBER(FIND(MID(A14,7,1)&amp;"x","0x1x2x3x4x5x6x7x8x9x")),ISNUMBER(FIND(MID(A14,8,1)&amp;"x","0x1x2x3x4x5x6x7x8x9x")))),"IDはOVT-と半角数字4桁",IF(COUNTIFS($A$8:$A$38,A14)&gt;1,"記録IDが重複",IF(NOT(AND(ISNUMBER(B14),B14&gt;=43831,B14&lt;73051,B14=INT(B14))),"集計日は時刻なしの日付",IF(COUNTIFS($B$8:$B$38,B14)&gt;1,"同じ集計日が重複",IF(NOT(AND(AND(ISNUMBER(C14),C14&gt;=0,C14&lt;=1440,C14=INT(C14)),AND(ISNUMBER(D14),D14&gt;=0,D14&lt;=1440,D14=INT(D14)),AND(ISNUMBER(E14),E14&gt;=0,E14&lt;=1440,E14=INT(E14)),AND(ISNUMBER(F14),F14&gt;=0,F14&lt;=1440,F14=INT(F14)),AND(ISNUMBER(G14),G14&gt;=0,G14&lt;=1440,G14=INT(G14)))),"時間は0〜1440の整数分",IF(E14+F14&gt;D14,"法定時間外+休日が実働超過",IF(G14&gt;D14,"深夜が実働を超過","確認済み"))))))))</f>
        <v/>
      </c>
      <c r="K14" s="1" t="str">
        <f aca="false">IF(J14="","",IF(J14="確認済み",0,1))</f>
        <v/>
      </c>
      <c r="L14" s="1" t="str">
        <f aca="false">IF(J14="","",IF(K14&lt;&gt;0,0,IF(AND(ISNUMBER(H14),H14=MAX(D14-C14,0),ISNUMBER(I14),I14=MAX(C14-D14,0)),0,1)))</f>
        <v/>
      </c>
    </row>
    <row r="15" customFormat="false" ht="32" hidden="false" customHeight="true" outlineLevel="0" collapsed="false">
      <c r="A15" s="10"/>
      <c r="B15" s="11"/>
      <c r="C15" s="12"/>
      <c r="D15" s="12"/>
      <c r="E15" s="12"/>
      <c r="F15" s="12"/>
      <c r="G15" s="12"/>
      <c r="H15" s="4" t="str">
        <f aca="false">IF(J15="","",IF(K15&lt;&gt;0,NA(),MAX(D15-C15,0)))</f>
        <v/>
      </c>
      <c r="I15" s="4" t="str">
        <f aca="false">IF(J15="","",IF(K15&lt;&gt;0,NA(),MAX(C15-D15,0)))</f>
        <v/>
      </c>
      <c r="J15" s="1" t="str">
        <f aca="false">IF(COUNTA(A15:G15)=0,"",IF(NOT(AND(ISTEXT(A15),LEN(A15)=8,EXACT(LEFT(A15,4),"OVT-"),ISNUMBER(FIND(MID(A15,5,1)&amp;"x","0x1x2x3x4x5x6x7x8x9x")),ISNUMBER(FIND(MID(A15,6,1)&amp;"x","0x1x2x3x4x5x6x7x8x9x")),ISNUMBER(FIND(MID(A15,7,1)&amp;"x","0x1x2x3x4x5x6x7x8x9x")),ISNUMBER(FIND(MID(A15,8,1)&amp;"x","0x1x2x3x4x5x6x7x8x9x")))),"IDはOVT-と半角数字4桁",IF(COUNTIFS($A$8:$A$38,A15)&gt;1,"記録IDが重複",IF(NOT(AND(ISNUMBER(B15),B15&gt;=43831,B15&lt;73051,B15=INT(B15))),"集計日は時刻なしの日付",IF(COUNTIFS($B$8:$B$38,B15)&gt;1,"同じ集計日が重複",IF(NOT(AND(AND(ISNUMBER(C15),C15&gt;=0,C15&lt;=1440,C15=INT(C15)),AND(ISNUMBER(D15),D15&gt;=0,D15&lt;=1440,D15=INT(D15)),AND(ISNUMBER(E15),E15&gt;=0,E15&lt;=1440,E15=INT(E15)),AND(ISNUMBER(F15),F15&gt;=0,F15&lt;=1440,F15=INT(F15)),AND(ISNUMBER(G15),G15&gt;=0,G15&lt;=1440,G15=INT(G15)))),"時間は0〜1440の整数分",IF(E15+F15&gt;D15,"法定時間外+休日が実働超過",IF(G15&gt;D15,"深夜が実働を超過","確認済み"))))))))</f>
        <v/>
      </c>
      <c r="K15" s="1" t="str">
        <f aca="false">IF(J15="","",IF(J15="確認済み",0,1))</f>
        <v/>
      </c>
      <c r="L15" s="1" t="str">
        <f aca="false">IF(J15="","",IF(K15&lt;&gt;0,0,IF(AND(ISNUMBER(H15),H15=MAX(D15-C15,0),ISNUMBER(I15),I15=MAX(C15-D15,0)),0,1)))</f>
        <v/>
      </c>
    </row>
    <row r="16" customFormat="false" ht="32" hidden="false" customHeight="true" outlineLevel="0" collapsed="false">
      <c r="A16" s="10"/>
      <c r="B16" s="11"/>
      <c r="C16" s="12"/>
      <c r="D16" s="12"/>
      <c r="E16" s="12"/>
      <c r="F16" s="12"/>
      <c r="G16" s="12"/>
      <c r="H16" s="4" t="str">
        <f aca="false">IF(J16="","",IF(K16&lt;&gt;0,NA(),MAX(D16-C16,0)))</f>
        <v/>
      </c>
      <c r="I16" s="4" t="str">
        <f aca="false">IF(J16="","",IF(K16&lt;&gt;0,NA(),MAX(C16-D16,0)))</f>
        <v/>
      </c>
      <c r="J16" s="1" t="str">
        <f aca="false">IF(COUNTA(A16:G16)=0,"",IF(NOT(AND(ISTEXT(A16),LEN(A16)=8,EXACT(LEFT(A16,4),"OVT-"),ISNUMBER(FIND(MID(A16,5,1)&amp;"x","0x1x2x3x4x5x6x7x8x9x")),ISNUMBER(FIND(MID(A16,6,1)&amp;"x","0x1x2x3x4x5x6x7x8x9x")),ISNUMBER(FIND(MID(A16,7,1)&amp;"x","0x1x2x3x4x5x6x7x8x9x")),ISNUMBER(FIND(MID(A16,8,1)&amp;"x","0x1x2x3x4x5x6x7x8x9x")))),"IDはOVT-と半角数字4桁",IF(COUNTIFS($A$8:$A$38,A16)&gt;1,"記録IDが重複",IF(NOT(AND(ISNUMBER(B16),B16&gt;=43831,B16&lt;73051,B16=INT(B16))),"集計日は時刻なしの日付",IF(COUNTIFS($B$8:$B$38,B16)&gt;1,"同じ集計日が重複",IF(NOT(AND(AND(ISNUMBER(C16),C16&gt;=0,C16&lt;=1440,C16=INT(C16)),AND(ISNUMBER(D16),D16&gt;=0,D16&lt;=1440,D16=INT(D16)),AND(ISNUMBER(E16),E16&gt;=0,E16&lt;=1440,E16=INT(E16)),AND(ISNUMBER(F16),F16&gt;=0,F16&lt;=1440,F16=INT(F16)),AND(ISNUMBER(G16),G16&gt;=0,G16&lt;=1440,G16=INT(G16)))),"時間は0〜1440の整数分",IF(E16+F16&gt;D16,"法定時間外+休日が実働超過",IF(G16&gt;D16,"深夜が実働を超過","確認済み"))))))))</f>
        <v/>
      </c>
      <c r="K16" s="1" t="str">
        <f aca="false">IF(J16="","",IF(J16="確認済み",0,1))</f>
        <v/>
      </c>
      <c r="L16" s="1" t="str">
        <f aca="false">IF(J16="","",IF(K16&lt;&gt;0,0,IF(AND(ISNUMBER(H16),H16=MAX(D16-C16,0),ISNUMBER(I16),I16=MAX(C16-D16,0)),0,1)))</f>
        <v/>
      </c>
    </row>
    <row r="17" customFormat="false" ht="32" hidden="false" customHeight="true" outlineLevel="0" collapsed="false">
      <c r="A17" s="10"/>
      <c r="B17" s="11"/>
      <c r="C17" s="12"/>
      <c r="D17" s="12"/>
      <c r="E17" s="12"/>
      <c r="F17" s="12"/>
      <c r="G17" s="12"/>
      <c r="H17" s="4" t="str">
        <f aca="false">IF(J17="","",IF(K17&lt;&gt;0,NA(),MAX(D17-C17,0)))</f>
        <v/>
      </c>
      <c r="I17" s="4" t="str">
        <f aca="false">IF(J17="","",IF(K17&lt;&gt;0,NA(),MAX(C17-D17,0)))</f>
        <v/>
      </c>
      <c r="J17" s="1" t="str">
        <f aca="false">IF(COUNTA(A17:G17)=0,"",IF(NOT(AND(ISTEXT(A17),LEN(A17)=8,EXACT(LEFT(A17,4),"OVT-"),ISNUMBER(FIND(MID(A17,5,1)&amp;"x","0x1x2x3x4x5x6x7x8x9x")),ISNUMBER(FIND(MID(A17,6,1)&amp;"x","0x1x2x3x4x5x6x7x8x9x")),ISNUMBER(FIND(MID(A17,7,1)&amp;"x","0x1x2x3x4x5x6x7x8x9x")),ISNUMBER(FIND(MID(A17,8,1)&amp;"x","0x1x2x3x4x5x6x7x8x9x")))),"IDはOVT-と半角数字4桁",IF(COUNTIFS($A$8:$A$38,A17)&gt;1,"記録IDが重複",IF(NOT(AND(ISNUMBER(B17),B17&gt;=43831,B17&lt;73051,B17=INT(B17))),"集計日は時刻なしの日付",IF(COUNTIFS($B$8:$B$38,B17)&gt;1,"同じ集計日が重複",IF(NOT(AND(AND(ISNUMBER(C17),C17&gt;=0,C17&lt;=1440,C17=INT(C17)),AND(ISNUMBER(D17),D17&gt;=0,D17&lt;=1440,D17=INT(D17)),AND(ISNUMBER(E17),E17&gt;=0,E17&lt;=1440,E17=INT(E17)),AND(ISNUMBER(F17),F17&gt;=0,F17&lt;=1440,F17=INT(F17)),AND(ISNUMBER(G17),G17&gt;=0,G17&lt;=1440,G17=INT(G17)))),"時間は0〜1440の整数分",IF(E17+F17&gt;D17,"法定時間外+休日が実働超過",IF(G17&gt;D17,"深夜が実働を超過","確認済み"))))))))</f>
        <v/>
      </c>
      <c r="K17" s="1" t="str">
        <f aca="false">IF(J17="","",IF(J17="確認済み",0,1))</f>
        <v/>
      </c>
      <c r="L17" s="1" t="str">
        <f aca="false">IF(J17="","",IF(K17&lt;&gt;0,0,IF(AND(ISNUMBER(H17),H17=MAX(D17-C17,0),ISNUMBER(I17),I17=MAX(C17-D17,0)),0,1)))</f>
        <v/>
      </c>
    </row>
    <row r="18" customFormat="false" ht="32" hidden="false" customHeight="true" outlineLevel="0" collapsed="false">
      <c r="A18" s="10"/>
      <c r="B18" s="11"/>
      <c r="C18" s="12"/>
      <c r="D18" s="12"/>
      <c r="E18" s="12"/>
      <c r="F18" s="12"/>
      <c r="G18" s="12"/>
      <c r="H18" s="4" t="str">
        <f aca="false">IF(J18="","",IF(K18&lt;&gt;0,NA(),MAX(D18-C18,0)))</f>
        <v/>
      </c>
      <c r="I18" s="4" t="str">
        <f aca="false">IF(J18="","",IF(K18&lt;&gt;0,NA(),MAX(C18-D18,0)))</f>
        <v/>
      </c>
      <c r="J18" s="1" t="str">
        <f aca="false">IF(COUNTA(A18:G18)=0,"",IF(NOT(AND(ISTEXT(A18),LEN(A18)=8,EXACT(LEFT(A18,4),"OVT-"),ISNUMBER(FIND(MID(A18,5,1)&amp;"x","0x1x2x3x4x5x6x7x8x9x")),ISNUMBER(FIND(MID(A18,6,1)&amp;"x","0x1x2x3x4x5x6x7x8x9x")),ISNUMBER(FIND(MID(A18,7,1)&amp;"x","0x1x2x3x4x5x6x7x8x9x")),ISNUMBER(FIND(MID(A18,8,1)&amp;"x","0x1x2x3x4x5x6x7x8x9x")))),"IDはOVT-と半角数字4桁",IF(COUNTIFS($A$8:$A$38,A18)&gt;1,"記録IDが重複",IF(NOT(AND(ISNUMBER(B18),B18&gt;=43831,B18&lt;73051,B18=INT(B18))),"集計日は時刻なしの日付",IF(COUNTIFS($B$8:$B$38,B18)&gt;1,"同じ集計日が重複",IF(NOT(AND(AND(ISNUMBER(C18),C18&gt;=0,C18&lt;=1440,C18=INT(C18)),AND(ISNUMBER(D18),D18&gt;=0,D18&lt;=1440,D18=INT(D18)),AND(ISNUMBER(E18),E18&gt;=0,E18&lt;=1440,E18=INT(E18)),AND(ISNUMBER(F18),F18&gt;=0,F18&lt;=1440,F18=INT(F18)),AND(ISNUMBER(G18),G18&gt;=0,G18&lt;=1440,G18=INT(G18)))),"時間は0〜1440の整数分",IF(E18+F18&gt;D18,"法定時間外+休日が実働超過",IF(G18&gt;D18,"深夜が実働を超過","確認済み"))))))))</f>
        <v/>
      </c>
      <c r="K18" s="1" t="str">
        <f aca="false">IF(J18="","",IF(J18="確認済み",0,1))</f>
        <v/>
      </c>
      <c r="L18" s="1" t="str">
        <f aca="false">IF(J18="","",IF(K18&lt;&gt;0,0,IF(AND(ISNUMBER(H18),H18=MAX(D18-C18,0),ISNUMBER(I18),I18=MAX(C18-D18,0)),0,1)))</f>
        <v/>
      </c>
    </row>
    <row r="19" customFormat="false" ht="32" hidden="false" customHeight="true" outlineLevel="0" collapsed="false">
      <c r="A19" s="10"/>
      <c r="B19" s="11"/>
      <c r="C19" s="12"/>
      <c r="D19" s="12"/>
      <c r="E19" s="12"/>
      <c r="F19" s="12"/>
      <c r="G19" s="12"/>
      <c r="H19" s="4" t="str">
        <f aca="false">IF(J19="","",IF(K19&lt;&gt;0,NA(),MAX(D19-C19,0)))</f>
        <v/>
      </c>
      <c r="I19" s="4" t="str">
        <f aca="false">IF(J19="","",IF(K19&lt;&gt;0,NA(),MAX(C19-D19,0)))</f>
        <v/>
      </c>
      <c r="J19" s="1" t="str">
        <f aca="false">IF(COUNTA(A19:G19)=0,"",IF(NOT(AND(ISTEXT(A19),LEN(A19)=8,EXACT(LEFT(A19,4),"OVT-"),ISNUMBER(FIND(MID(A19,5,1)&amp;"x","0x1x2x3x4x5x6x7x8x9x")),ISNUMBER(FIND(MID(A19,6,1)&amp;"x","0x1x2x3x4x5x6x7x8x9x")),ISNUMBER(FIND(MID(A19,7,1)&amp;"x","0x1x2x3x4x5x6x7x8x9x")),ISNUMBER(FIND(MID(A19,8,1)&amp;"x","0x1x2x3x4x5x6x7x8x9x")))),"IDはOVT-と半角数字4桁",IF(COUNTIFS($A$8:$A$38,A19)&gt;1,"記録IDが重複",IF(NOT(AND(ISNUMBER(B19),B19&gt;=43831,B19&lt;73051,B19=INT(B19))),"集計日は時刻なしの日付",IF(COUNTIFS($B$8:$B$38,B19)&gt;1,"同じ集計日が重複",IF(NOT(AND(AND(ISNUMBER(C19),C19&gt;=0,C19&lt;=1440,C19=INT(C19)),AND(ISNUMBER(D19),D19&gt;=0,D19&lt;=1440,D19=INT(D19)),AND(ISNUMBER(E19),E19&gt;=0,E19&lt;=1440,E19=INT(E19)),AND(ISNUMBER(F19),F19&gt;=0,F19&lt;=1440,F19=INT(F19)),AND(ISNUMBER(G19),G19&gt;=0,G19&lt;=1440,G19=INT(G19)))),"時間は0〜1440の整数分",IF(E19+F19&gt;D19,"法定時間外+休日が実働超過",IF(G19&gt;D19,"深夜が実働を超過","確認済み"))))))))</f>
        <v/>
      </c>
      <c r="K19" s="1" t="str">
        <f aca="false">IF(J19="","",IF(J19="確認済み",0,1))</f>
        <v/>
      </c>
      <c r="L19" s="1" t="str">
        <f aca="false">IF(J19="","",IF(K19&lt;&gt;0,0,IF(AND(ISNUMBER(H19),H19=MAX(D19-C19,0),ISNUMBER(I19),I19=MAX(C19-D19,0)),0,1)))</f>
        <v/>
      </c>
    </row>
    <row r="20" customFormat="false" ht="32" hidden="false" customHeight="true" outlineLevel="0" collapsed="false">
      <c r="A20" s="10"/>
      <c r="B20" s="11"/>
      <c r="C20" s="12"/>
      <c r="D20" s="12"/>
      <c r="E20" s="12"/>
      <c r="F20" s="12"/>
      <c r="G20" s="12"/>
      <c r="H20" s="4" t="str">
        <f aca="false">IF(J20="","",IF(K20&lt;&gt;0,NA(),MAX(D20-C20,0)))</f>
        <v/>
      </c>
      <c r="I20" s="4" t="str">
        <f aca="false">IF(J20="","",IF(K20&lt;&gt;0,NA(),MAX(C20-D20,0)))</f>
        <v/>
      </c>
      <c r="J20" s="1" t="str">
        <f aca="false">IF(COUNTA(A20:G20)=0,"",IF(NOT(AND(ISTEXT(A20),LEN(A20)=8,EXACT(LEFT(A20,4),"OVT-"),ISNUMBER(FIND(MID(A20,5,1)&amp;"x","0x1x2x3x4x5x6x7x8x9x")),ISNUMBER(FIND(MID(A20,6,1)&amp;"x","0x1x2x3x4x5x6x7x8x9x")),ISNUMBER(FIND(MID(A20,7,1)&amp;"x","0x1x2x3x4x5x6x7x8x9x")),ISNUMBER(FIND(MID(A20,8,1)&amp;"x","0x1x2x3x4x5x6x7x8x9x")))),"IDはOVT-と半角数字4桁",IF(COUNTIFS($A$8:$A$38,A20)&gt;1,"記録IDが重複",IF(NOT(AND(ISNUMBER(B20),B20&gt;=43831,B20&lt;73051,B20=INT(B20))),"集計日は時刻なしの日付",IF(COUNTIFS($B$8:$B$38,B20)&gt;1,"同じ集計日が重複",IF(NOT(AND(AND(ISNUMBER(C20),C20&gt;=0,C20&lt;=1440,C20=INT(C20)),AND(ISNUMBER(D20),D20&gt;=0,D20&lt;=1440,D20=INT(D20)),AND(ISNUMBER(E20),E20&gt;=0,E20&lt;=1440,E20=INT(E20)),AND(ISNUMBER(F20),F20&gt;=0,F20&lt;=1440,F20=INT(F20)),AND(ISNUMBER(G20),G20&gt;=0,G20&lt;=1440,G20=INT(G20)))),"時間は0〜1440の整数分",IF(E20+F20&gt;D20,"法定時間外+休日が実働超過",IF(G20&gt;D20,"深夜が実働を超過","確認済み"))))))))</f>
        <v/>
      </c>
      <c r="K20" s="1" t="str">
        <f aca="false">IF(J20="","",IF(J20="確認済み",0,1))</f>
        <v/>
      </c>
      <c r="L20" s="1" t="str">
        <f aca="false">IF(J20="","",IF(K20&lt;&gt;0,0,IF(AND(ISNUMBER(H20),H20=MAX(D20-C20,0),ISNUMBER(I20),I20=MAX(C20-D20,0)),0,1)))</f>
        <v/>
      </c>
    </row>
    <row r="21" customFormat="false" ht="32" hidden="false" customHeight="true" outlineLevel="0" collapsed="false">
      <c r="A21" s="10"/>
      <c r="B21" s="11"/>
      <c r="C21" s="12"/>
      <c r="D21" s="12"/>
      <c r="E21" s="12"/>
      <c r="F21" s="12"/>
      <c r="G21" s="12"/>
      <c r="H21" s="4" t="str">
        <f aca="false">IF(J21="","",IF(K21&lt;&gt;0,NA(),MAX(D21-C21,0)))</f>
        <v/>
      </c>
      <c r="I21" s="4" t="str">
        <f aca="false">IF(J21="","",IF(K21&lt;&gt;0,NA(),MAX(C21-D21,0)))</f>
        <v/>
      </c>
      <c r="J21" s="1" t="str">
        <f aca="false">IF(COUNTA(A21:G21)=0,"",IF(NOT(AND(ISTEXT(A21),LEN(A21)=8,EXACT(LEFT(A21,4),"OVT-"),ISNUMBER(FIND(MID(A21,5,1)&amp;"x","0x1x2x3x4x5x6x7x8x9x")),ISNUMBER(FIND(MID(A21,6,1)&amp;"x","0x1x2x3x4x5x6x7x8x9x")),ISNUMBER(FIND(MID(A21,7,1)&amp;"x","0x1x2x3x4x5x6x7x8x9x")),ISNUMBER(FIND(MID(A21,8,1)&amp;"x","0x1x2x3x4x5x6x7x8x9x")))),"IDはOVT-と半角数字4桁",IF(COUNTIFS($A$8:$A$38,A21)&gt;1,"記録IDが重複",IF(NOT(AND(ISNUMBER(B21),B21&gt;=43831,B21&lt;73051,B21=INT(B21))),"集計日は時刻なしの日付",IF(COUNTIFS($B$8:$B$38,B21)&gt;1,"同じ集計日が重複",IF(NOT(AND(AND(ISNUMBER(C21),C21&gt;=0,C21&lt;=1440,C21=INT(C21)),AND(ISNUMBER(D21),D21&gt;=0,D21&lt;=1440,D21=INT(D21)),AND(ISNUMBER(E21),E21&gt;=0,E21&lt;=1440,E21=INT(E21)),AND(ISNUMBER(F21),F21&gt;=0,F21&lt;=1440,F21=INT(F21)),AND(ISNUMBER(G21),G21&gt;=0,G21&lt;=1440,G21=INT(G21)))),"時間は0〜1440の整数分",IF(E21+F21&gt;D21,"法定時間外+休日が実働超過",IF(G21&gt;D21,"深夜が実働を超過","確認済み"))))))))</f>
        <v/>
      </c>
      <c r="K21" s="1" t="str">
        <f aca="false">IF(J21="","",IF(J21="確認済み",0,1))</f>
        <v/>
      </c>
      <c r="L21" s="1" t="str">
        <f aca="false">IF(J21="","",IF(K21&lt;&gt;0,0,IF(AND(ISNUMBER(H21),H21=MAX(D21-C21,0),ISNUMBER(I21),I21=MAX(C21-D21,0)),0,1)))</f>
        <v/>
      </c>
    </row>
    <row r="22" customFormat="false" ht="32" hidden="false" customHeight="true" outlineLevel="0" collapsed="false">
      <c r="A22" s="10"/>
      <c r="B22" s="11"/>
      <c r="C22" s="12"/>
      <c r="D22" s="12"/>
      <c r="E22" s="12"/>
      <c r="F22" s="12"/>
      <c r="G22" s="12"/>
      <c r="H22" s="4" t="str">
        <f aca="false">IF(J22="","",IF(K22&lt;&gt;0,NA(),MAX(D22-C22,0)))</f>
        <v/>
      </c>
      <c r="I22" s="4" t="str">
        <f aca="false">IF(J22="","",IF(K22&lt;&gt;0,NA(),MAX(C22-D22,0)))</f>
        <v/>
      </c>
      <c r="J22" s="1" t="str">
        <f aca="false">IF(COUNTA(A22:G22)=0,"",IF(NOT(AND(ISTEXT(A22),LEN(A22)=8,EXACT(LEFT(A22,4),"OVT-"),ISNUMBER(FIND(MID(A22,5,1)&amp;"x","0x1x2x3x4x5x6x7x8x9x")),ISNUMBER(FIND(MID(A22,6,1)&amp;"x","0x1x2x3x4x5x6x7x8x9x")),ISNUMBER(FIND(MID(A22,7,1)&amp;"x","0x1x2x3x4x5x6x7x8x9x")),ISNUMBER(FIND(MID(A22,8,1)&amp;"x","0x1x2x3x4x5x6x7x8x9x")))),"IDはOVT-と半角数字4桁",IF(COUNTIFS($A$8:$A$38,A22)&gt;1,"記録IDが重複",IF(NOT(AND(ISNUMBER(B22),B22&gt;=43831,B22&lt;73051,B22=INT(B22))),"集計日は時刻なしの日付",IF(COUNTIFS($B$8:$B$38,B22)&gt;1,"同じ集計日が重複",IF(NOT(AND(AND(ISNUMBER(C22),C22&gt;=0,C22&lt;=1440,C22=INT(C22)),AND(ISNUMBER(D22),D22&gt;=0,D22&lt;=1440,D22=INT(D22)),AND(ISNUMBER(E22),E22&gt;=0,E22&lt;=1440,E22=INT(E22)),AND(ISNUMBER(F22),F22&gt;=0,F22&lt;=1440,F22=INT(F22)),AND(ISNUMBER(G22),G22&gt;=0,G22&lt;=1440,G22=INT(G22)))),"時間は0〜1440の整数分",IF(E22+F22&gt;D22,"法定時間外+休日が実働超過",IF(G22&gt;D22,"深夜が実働を超過","確認済み"))))))))</f>
        <v/>
      </c>
      <c r="K22" s="1" t="str">
        <f aca="false">IF(J22="","",IF(J22="確認済み",0,1))</f>
        <v/>
      </c>
      <c r="L22" s="1" t="str">
        <f aca="false">IF(J22="","",IF(K22&lt;&gt;0,0,IF(AND(ISNUMBER(H22),H22=MAX(D22-C22,0),ISNUMBER(I22),I22=MAX(C22-D22,0)),0,1)))</f>
        <v/>
      </c>
    </row>
    <row r="23" customFormat="false" ht="32" hidden="false" customHeight="true" outlineLevel="0" collapsed="false">
      <c r="A23" s="10"/>
      <c r="B23" s="11"/>
      <c r="C23" s="12"/>
      <c r="D23" s="12"/>
      <c r="E23" s="12"/>
      <c r="F23" s="12"/>
      <c r="G23" s="12"/>
      <c r="H23" s="4" t="str">
        <f aca="false">IF(J23="","",IF(K23&lt;&gt;0,NA(),MAX(D23-C23,0)))</f>
        <v/>
      </c>
      <c r="I23" s="4" t="str">
        <f aca="false">IF(J23="","",IF(K23&lt;&gt;0,NA(),MAX(C23-D23,0)))</f>
        <v/>
      </c>
      <c r="J23" s="1" t="str">
        <f aca="false">IF(COUNTA(A23:G23)=0,"",IF(NOT(AND(ISTEXT(A23),LEN(A23)=8,EXACT(LEFT(A23,4),"OVT-"),ISNUMBER(FIND(MID(A23,5,1)&amp;"x","0x1x2x3x4x5x6x7x8x9x")),ISNUMBER(FIND(MID(A23,6,1)&amp;"x","0x1x2x3x4x5x6x7x8x9x")),ISNUMBER(FIND(MID(A23,7,1)&amp;"x","0x1x2x3x4x5x6x7x8x9x")),ISNUMBER(FIND(MID(A23,8,1)&amp;"x","0x1x2x3x4x5x6x7x8x9x")))),"IDはOVT-と半角数字4桁",IF(COUNTIFS($A$8:$A$38,A23)&gt;1,"記録IDが重複",IF(NOT(AND(ISNUMBER(B23),B23&gt;=43831,B23&lt;73051,B23=INT(B23))),"集計日は時刻なしの日付",IF(COUNTIFS($B$8:$B$38,B23)&gt;1,"同じ集計日が重複",IF(NOT(AND(AND(ISNUMBER(C23),C23&gt;=0,C23&lt;=1440,C23=INT(C23)),AND(ISNUMBER(D23),D23&gt;=0,D23&lt;=1440,D23=INT(D23)),AND(ISNUMBER(E23),E23&gt;=0,E23&lt;=1440,E23=INT(E23)),AND(ISNUMBER(F23),F23&gt;=0,F23&lt;=1440,F23=INT(F23)),AND(ISNUMBER(G23),G23&gt;=0,G23&lt;=1440,G23=INT(G23)))),"時間は0〜1440の整数分",IF(E23+F23&gt;D23,"法定時間外+休日が実働超過",IF(G23&gt;D23,"深夜が実働を超過","確認済み"))))))))</f>
        <v/>
      </c>
      <c r="K23" s="1" t="str">
        <f aca="false">IF(J23="","",IF(J23="確認済み",0,1))</f>
        <v/>
      </c>
      <c r="L23" s="1" t="str">
        <f aca="false">IF(J23="","",IF(K23&lt;&gt;0,0,IF(AND(ISNUMBER(H23),H23=MAX(D23-C23,0),ISNUMBER(I23),I23=MAX(C23-D23,0)),0,1)))</f>
        <v/>
      </c>
    </row>
    <row r="24" customFormat="false" ht="32" hidden="false" customHeight="true" outlineLevel="0" collapsed="false">
      <c r="A24" s="10"/>
      <c r="B24" s="11"/>
      <c r="C24" s="12"/>
      <c r="D24" s="12"/>
      <c r="E24" s="12"/>
      <c r="F24" s="12"/>
      <c r="G24" s="12"/>
      <c r="H24" s="4" t="str">
        <f aca="false">IF(J24="","",IF(K24&lt;&gt;0,NA(),MAX(D24-C24,0)))</f>
        <v/>
      </c>
      <c r="I24" s="4" t="str">
        <f aca="false">IF(J24="","",IF(K24&lt;&gt;0,NA(),MAX(C24-D24,0)))</f>
        <v/>
      </c>
      <c r="J24" s="1" t="str">
        <f aca="false">IF(COUNTA(A24:G24)=0,"",IF(NOT(AND(ISTEXT(A24),LEN(A24)=8,EXACT(LEFT(A24,4),"OVT-"),ISNUMBER(FIND(MID(A24,5,1)&amp;"x","0x1x2x3x4x5x6x7x8x9x")),ISNUMBER(FIND(MID(A24,6,1)&amp;"x","0x1x2x3x4x5x6x7x8x9x")),ISNUMBER(FIND(MID(A24,7,1)&amp;"x","0x1x2x3x4x5x6x7x8x9x")),ISNUMBER(FIND(MID(A24,8,1)&amp;"x","0x1x2x3x4x5x6x7x8x9x")))),"IDはOVT-と半角数字4桁",IF(COUNTIFS($A$8:$A$38,A24)&gt;1,"記録IDが重複",IF(NOT(AND(ISNUMBER(B24),B24&gt;=43831,B24&lt;73051,B24=INT(B24))),"集計日は時刻なしの日付",IF(COUNTIFS($B$8:$B$38,B24)&gt;1,"同じ集計日が重複",IF(NOT(AND(AND(ISNUMBER(C24),C24&gt;=0,C24&lt;=1440,C24=INT(C24)),AND(ISNUMBER(D24),D24&gt;=0,D24&lt;=1440,D24=INT(D24)),AND(ISNUMBER(E24),E24&gt;=0,E24&lt;=1440,E24=INT(E24)),AND(ISNUMBER(F24),F24&gt;=0,F24&lt;=1440,F24=INT(F24)),AND(ISNUMBER(G24),G24&gt;=0,G24&lt;=1440,G24=INT(G24)))),"時間は0〜1440の整数分",IF(E24+F24&gt;D24,"法定時間外+休日が実働超過",IF(G24&gt;D24,"深夜が実働を超過","確認済み"))))))))</f>
        <v/>
      </c>
      <c r="K24" s="1" t="str">
        <f aca="false">IF(J24="","",IF(J24="確認済み",0,1))</f>
        <v/>
      </c>
      <c r="L24" s="1" t="str">
        <f aca="false">IF(J24="","",IF(K24&lt;&gt;0,0,IF(AND(ISNUMBER(H24),H24=MAX(D24-C24,0),ISNUMBER(I24),I24=MAX(C24-D24,0)),0,1)))</f>
        <v/>
      </c>
    </row>
    <row r="25" customFormat="false" ht="32" hidden="false" customHeight="true" outlineLevel="0" collapsed="false">
      <c r="A25" s="10"/>
      <c r="B25" s="11"/>
      <c r="C25" s="12"/>
      <c r="D25" s="12"/>
      <c r="E25" s="12"/>
      <c r="F25" s="12"/>
      <c r="G25" s="12"/>
      <c r="H25" s="4" t="str">
        <f aca="false">IF(J25="","",IF(K25&lt;&gt;0,NA(),MAX(D25-C25,0)))</f>
        <v/>
      </c>
      <c r="I25" s="4" t="str">
        <f aca="false">IF(J25="","",IF(K25&lt;&gt;0,NA(),MAX(C25-D25,0)))</f>
        <v/>
      </c>
      <c r="J25" s="1" t="str">
        <f aca="false">IF(COUNTA(A25:G25)=0,"",IF(NOT(AND(ISTEXT(A25),LEN(A25)=8,EXACT(LEFT(A25,4),"OVT-"),ISNUMBER(FIND(MID(A25,5,1)&amp;"x","0x1x2x3x4x5x6x7x8x9x")),ISNUMBER(FIND(MID(A25,6,1)&amp;"x","0x1x2x3x4x5x6x7x8x9x")),ISNUMBER(FIND(MID(A25,7,1)&amp;"x","0x1x2x3x4x5x6x7x8x9x")),ISNUMBER(FIND(MID(A25,8,1)&amp;"x","0x1x2x3x4x5x6x7x8x9x")))),"IDはOVT-と半角数字4桁",IF(COUNTIFS($A$8:$A$38,A25)&gt;1,"記録IDが重複",IF(NOT(AND(ISNUMBER(B25),B25&gt;=43831,B25&lt;73051,B25=INT(B25))),"集計日は時刻なしの日付",IF(COUNTIFS($B$8:$B$38,B25)&gt;1,"同じ集計日が重複",IF(NOT(AND(AND(ISNUMBER(C25),C25&gt;=0,C25&lt;=1440,C25=INT(C25)),AND(ISNUMBER(D25),D25&gt;=0,D25&lt;=1440,D25=INT(D25)),AND(ISNUMBER(E25),E25&gt;=0,E25&lt;=1440,E25=INT(E25)),AND(ISNUMBER(F25),F25&gt;=0,F25&lt;=1440,F25=INT(F25)),AND(ISNUMBER(G25),G25&gt;=0,G25&lt;=1440,G25=INT(G25)))),"時間は0〜1440の整数分",IF(E25+F25&gt;D25,"法定時間外+休日が実働超過",IF(G25&gt;D25,"深夜が実働を超過","確認済み"))))))))</f>
        <v/>
      </c>
      <c r="K25" s="1" t="str">
        <f aca="false">IF(J25="","",IF(J25="確認済み",0,1))</f>
        <v/>
      </c>
      <c r="L25" s="1" t="str">
        <f aca="false">IF(J25="","",IF(K25&lt;&gt;0,0,IF(AND(ISNUMBER(H25),H25=MAX(D25-C25,0),ISNUMBER(I25),I25=MAX(C25-D25,0)),0,1)))</f>
        <v/>
      </c>
    </row>
    <row r="26" customFormat="false" ht="32" hidden="false" customHeight="true" outlineLevel="0" collapsed="false">
      <c r="A26" s="10"/>
      <c r="B26" s="11"/>
      <c r="C26" s="12"/>
      <c r="D26" s="12"/>
      <c r="E26" s="12"/>
      <c r="F26" s="12"/>
      <c r="G26" s="12"/>
      <c r="H26" s="4" t="str">
        <f aca="false">IF(J26="","",IF(K26&lt;&gt;0,NA(),MAX(D26-C26,0)))</f>
        <v/>
      </c>
      <c r="I26" s="4" t="str">
        <f aca="false">IF(J26="","",IF(K26&lt;&gt;0,NA(),MAX(C26-D26,0)))</f>
        <v/>
      </c>
      <c r="J26" s="1" t="str">
        <f aca="false">IF(COUNTA(A26:G26)=0,"",IF(NOT(AND(ISTEXT(A26),LEN(A26)=8,EXACT(LEFT(A26,4),"OVT-"),ISNUMBER(FIND(MID(A26,5,1)&amp;"x","0x1x2x3x4x5x6x7x8x9x")),ISNUMBER(FIND(MID(A26,6,1)&amp;"x","0x1x2x3x4x5x6x7x8x9x")),ISNUMBER(FIND(MID(A26,7,1)&amp;"x","0x1x2x3x4x5x6x7x8x9x")),ISNUMBER(FIND(MID(A26,8,1)&amp;"x","0x1x2x3x4x5x6x7x8x9x")))),"IDはOVT-と半角数字4桁",IF(COUNTIFS($A$8:$A$38,A26)&gt;1,"記録IDが重複",IF(NOT(AND(ISNUMBER(B26),B26&gt;=43831,B26&lt;73051,B26=INT(B26))),"集計日は時刻なしの日付",IF(COUNTIFS($B$8:$B$38,B26)&gt;1,"同じ集計日が重複",IF(NOT(AND(AND(ISNUMBER(C26),C26&gt;=0,C26&lt;=1440,C26=INT(C26)),AND(ISNUMBER(D26),D26&gt;=0,D26&lt;=1440,D26=INT(D26)),AND(ISNUMBER(E26),E26&gt;=0,E26&lt;=1440,E26=INT(E26)),AND(ISNUMBER(F26),F26&gt;=0,F26&lt;=1440,F26=INT(F26)),AND(ISNUMBER(G26),G26&gt;=0,G26&lt;=1440,G26=INT(G26)))),"時間は0〜1440の整数分",IF(E26+F26&gt;D26,"法定時間外+休日が実働超過",IF(G26&gt;D26,"深夜が実働を超過","確認済み"))))))))</f>
        <v/>
      </c>
      <c r="K26" s="1" t="str">
        <f aca="false">IF(J26="","",IF(J26="確認済み",0,1))</f>
        <v/>
      </c>
      <c r="L26" s="1" t="str">
        <f aca="false">IF(J26="","",IF(K26&lt;&gt;0,0,IF(AND(ISNUMBER(H26),H26=MAX(D26-C26,0),ISNUMBER(I26),I26=MAX(C26-D26,0)),0,1)))</f>
        <v/>
      </c>
    </row>
    <row r="27" customFormat="false" ht="32" hidden="false" customHeight="true" outlineLevel="0" collapsed="false">
      <c r="A27" s="10"/>
      <c r="B27" s="11"/>
      <c r="C27" s="12"/>
      <c r="D27" s="12"/>
      <c r="E27" s="12"/>
      <c r="F27" s="12"/>
      <c r="G27" s="12"/>
      <c r="H27" s="4" t="str">
        <f aca="false">IF(J27="","",IF(K27&lt;&gt;0,NA(),MAX(D27-C27,0)))</f>
        <v/>
      </c>
      <c r="I27" s="4" t="str">
        <f aca="false">IF(J27="","",IF(K27&lt;&gt;0,NA(),MAX(C27-D27,0)))</f>
        <v/>
      </c>
      <c r="J27" s="1" t="str">
        <f aca="false">IF(COUNTA(A27:G27)=0,"",IF(NOT(AND(ISTEXT(A27),LEN(A27)=8,EXACT(LEFT(A27,4),"OVT-"),ISNUMBER(FIND(MID(A27,5,1)&amp;"x","0x1x2x3x4x5x6x7x8x9x")),ISNUMBER(FIND(MID(A27,6,1)&amp;"x","0x1x2x3x4x5x6x7x8x9x")),ISNUMBER(FIND(MID(A27,7,1)&amp;"x","0x1x2x3x4x5x6x7x8x9x")),ISNUMBER(FIND(MID(A27,8,1)&amp;"x","0x1x2x3x4x5x6x7x8x9x")))),"IDはOVT-と半角数字4桁",IF(COUNTIFS($A$8:$A$38,A27)&gt;1,"記録IDが重複",IF(NOT(AND(ISNUMBER(B27),B27&gt;=43831,B27&lt;73051,B27=INT(B27))),"集計日は時刻なしの日付",IF(COUNTIFS($B$8:$B$38,B27)&gt;1,"同じ集計日が重複",IF(NOT(AND(AND(ISNUMBER(C27),C27&gt;=0,C27&lt;=1440,C27=INT(C27)),AND(ISNUMBER(D27),D27&gt;=0,D27&lt;=1440,D27=INT(D27)),AND(ISNUMBER(E27),E27&gt;=0,E27&lt;=1440,E27=INT(E27)),AND(ISNUMBER(F27),F27&gt;=0,F27&lt;=1440,F27=INT(F27)),AND(ISNUMBER(G27),G27&gt;=0,G27&lt;=1440,G27=INT(G27)))),"時間は0〜1440の整数分",IF(E27+F27&gt;D27,"法定時間外+休日が実働超過",IF(G27&gt;D27,"深夜が実働を超過","確認済み"))))))))</f>
        <v/>
      </c>
      <c r="K27" s="1" t="str">
        <f aca="false">IF(J27="","",IF(J27="確認済み",0,1))</f>
        <v/>
      </c>
      <c r="L27" s="1" t="str">
        <f aca="false">IF(J27="","",IF(K27&lt;&gt;0,0,IF(AND(ISNUMBER(H27),H27=MAX(D27-C27,0),ISNUMBER(I27),I27=MAX(C27-D27,0)),0,1)))</f>
        <v/>
      </c>
    </row>
    <row r="28" customFormat="false" ht="32" hidden="false" customHeight="true" outlineLevel="0" collapsed="false">
      <c r="A28" s="10"/>
      <c r="B28" s="11"/>
      <c r="C28" s="12"/>
      <c r="D28" s="12"/>
      <c r="E28" s="12"/>
      <c r="F28" s="12"/>
      <c r="G28" s="12"/>
      <c r="H28" s="4" t="str">
        <f aca="false">IF(J28="","",IF(K28&lt;&gt;0,NA(),MAX(D28-C28,0)))</f>
        <v/>
      </c>
      <c r="I28" s="4" t="str">
        <f aca="false">IF(J28="","",IF(K28&lt;&gt;0,NA(),MAX(C28-D28,0)))</f>
        <v/>
      </c>
      <c r="J28" s="1" t="str">
        <f aca="false">IF(COUNTA(A28:G28)=0,"",IF(NOT(AND(ISTEXT(A28),LEN(A28)=8,EXACT(LEFT(A28,4),"OVT-"),ISNUMBER(FIND(MID(A28,5,1)&amp;"x","0x1x2x3x4x5x6x7x8x9x")),ISNUMBER(FIND(MID(A28,6,1)&amp;"x","0x1x2x3x4x5x6x7x8x9x")),ISNUMBER(FIND(MID(A28,7,1)&amp;"x","0x1x2x3x4x5x6x7x8x9x")),ISNUMBER(FIND(MID(A28,8,1)&amp;"x","0x1x2x3x4x5x6x7x8x9x")))),"IDはOVT-と半角数字4桁",IF(COUNTIFS($A$8:$A$38,A28)&gt;1,"記録IDが重複",IF(NOT(AND(ISNUMBER(B28),B28&gt;=43831,B28&lt;73051,B28=INT(B28))),"集計日は時刻なしの日付",IF(COUNTIFS($B$8:$B$38,B28)&gt;1,"同じ集計日が重複",IF(NOT(AND(AND(ISNUMBER(C28),C28&gt;=0,C28&lt;=1440,C28=INT(C28)),AND(ISNUMBER(D28),D28&gt;=0,D28&lt;=1440,D28=INT(D28)),AND(ISNUMBER(E28),E28&gt;=0,E28&lt;=1440,E28=INT(E28)),AND(ISNUMBER(F28),F28&gt;=0,F28&lt;=1440,F28=INT(F28)),AND(ISNUMBER(G28),G28&gt;=0,G28&lt;=1440,G28=INT(G28)))),"時間は0〜1440の整数分",IF(E28+F28&gt;D28,"法定時間外+休日が実働超過",IF(G28&gt;D28,"深夜が実働を超過","確認済み"))))))))</f>
        <v/>
      </c>
      <c r="K28" s="1" t="str">
        <f aca="false">IF(J28="","",IF(J28="確認済み",0,1))</f>
        <v/>
      </c>
      <c r="L28" s="1" t="str">
        <f aca="false">IF(J28="","",IF(K28&lt;&gt;0,0,IF(AND(ISNUMBER(H28),H28=MAX(D28-C28,0),ISNUMBER(I28),I28=MAX(C28-D28,0)),0,1)))</f>
        <v/>
      </c>
    </row>
    <row r="29" customFormat="false" ht="32" hidden="false" customHeight="true" outlineLevel="0" collapsed="false">
      <c r="A29" s="10"/>
      <c r="B29" s="11"/>
      <c r="C29" s="12"/>
      <c r="D29" s="12"/>
      <c r="E29" s="12"/>
      <c r="F29" s="12"/>
      <c r="G29" s="12"/>
      <c r="H29" s="4" t="str">
        <f aca="false">IF(J29="","",IF(K29&lt;&gt;0,NA(),MAX(D29-C29,0)))</f>
        <v/>
      </c>
      <c r="I29" s="4" t="str">
        <f aca="false">IF(J29="","",IF(K29&lt;&gt;0,NA(),MAX(C29-D29,0)))</f>
        <v/>
      </c>
      <c r="J29" s="1" t="str">
        <f aca="false">IF(COUNTA(A29:G29)=0,"",IF(NOT(AND(ISTEXT(A29),LEN(A29)=8,EXACT(LEFT(A29,4),"OVT-"),ISNUMBER(FIND(MID(A29,5,1)&amp;"x","0x1x2x3x4x5x6x7x8x9x")),ISNUMBER(FIND(MID(A29,6,1)&amp;"x","0x1x2x3x4x5x6x7x8x9x")),ISNUMBER(FIND(MID(A29,7,1)&amp;"x","0x1x2x3x4x5x6x7x8x9x")),ISNUMBER(FIND(MID(A29,8,1)&amp;"x","0x1x2x3x4x5x6x7x8x9x")))),"IDはOVT-と半角数字4桁",IF(COUNTIFS($A$8:$A$38,A29)&gt;1,"記録IDが重複",IF(NOT(AND(ISNUMBER(B29),B29&gt;=43831,B29&lt;73051,B29=INT(B29))),"集計日は時刻なしの日付",IF(COUNTIFS($B$8:$B$38,B29)&gt;1,"同じ集計日が重複",IF(NOT(AND(AND(ISNUMBER(C29),C29&gt;=0,C29&lt;=1440,C29=INT(C29)),AND(ISNUMBER(D29),D29&gt;=0,D29&lt;=1440,D29=INT(D29)),AND(ISNUMBER(E29),E29&gt;=0,E29&lt;=1440,E29=INT(E29)),AND(ISNUMBER(F29),F29&gt;=0,F29&lt;=1440,F29=INT(F29)),AND(ISNUMBER(G29),G29&gt;=0,G29&lt;=1440,G29=INT(G29)))),"時間は0〜1440の整数分",IF(E29+F29&gt;D29,"法定時間外+休日が実働超過",IF(G29&gt;D29,"深夜が実働を超過","確認済み"))))))))</f>
        <v/>
      </c>
      <c r="K29" s="1" t="str">
        <f aca="false">IF(J29="","",IF(J29="確認済み",0,1))</f>
        <v/>
      </c>
      <c r="L29" s="1" t="str">
        <f aca="false">IF(J29="","",IF(K29&lt;&gt;0,0,IF(AND(ISNUMBER(H29),H29=MAX(D29-C29,0),ISNUMBER(I29),I29=MAX(C29-D29,0)),0,1)))</f>
        <v/>
      </c>
    </row>
    <row r="30" customFormat="false" ht="32" hidden="false" customHeight="true" outlineLevel="0" collapsed="false">
      <c r="A30" s="10"/>
      <c r="B30" s="11"/>
      <c r="C30" s="12"/>
      <c r="D30" s="12"/>
      <c r="E30" s="12"/>
      <c r="F30" s="12"/>
      <c r="G30" s="12"/>
      <c r="H30" s="4" t="str">
        <f aca="false">IF(J30="","",IF(K30&lt;&gt;0,NA(),MAX(D30-C30,0)))</f>
        <v/>
      </c>
      <c r="I30" s="4" t="str">
        <f aca="false">IF(J30="","",IF(K30&lt;&gt;0,NA(),MAX(C30-D30,0)))</f>
        <v/>
      </c>
      <c r="J30" s="1" t="str">
        <f aca="false">IF(COUNTA(A30:G30)=0,"",IF(NOT(AND(ISTEXT(A30),LEN(A30)=8,EXACT(LEFT(A30,4),"OVT-"),ISNUMBER(FIND(MID(A30,5,1)&amp;"x","0x1x2x3x4x5x6x7x8x9x")),ISNUMBER(FIND(MID(A30,6,1)&amp;"x","0x1x2x3x4x5x6x7x8x9x")),ISNUMBER(FIND(MID(A30,7,1)&amp;"x","0x1x2x3x4x5x6x7x8x9x")),ISNUMBER(FIND(MID(A30,8,1)&amp;"x","0x1x2x3x4x5x6x7x8x9x")))),"IDはOVT-と半角数字4桁",IF(COUNTIFS($A$8:$A$38,A30)&gt;1,"記録IDが重複",IF(NOT(AND(ISNUMBER(B30),B30&gt;=43831,B30&lt;73051,B30=INT(B30))),"集計日は時刻なしの日付",IF(COUNTIFS($B$8:$B$38,B30)&gt;1,"同じ集計日が重複",IF(NOT(AND(AND(ISNUMBER(C30),C30&gt;=0,C30&lt;=1440,C30=INT(C30)),AND(ISNUMBER(D30),D30&gt;=0,D30&lt;=1440,D30=INT(D30)),AND(ISNUMBER(E30),E30&gt;=0,E30&lt;=1440,E30=INT(E30)),AND(ISNUMBER(F30),F30&gt;=0,F30&lt;=1440,F30=INT(F30)),AND(ISNUMBER(G30),G30&gt;=0,G30&lt;=1440,G30=INT(G30)))),"時間は0〜1440の整数分",IF(E30+F30&gt;D30,"法定時間外+休日が実働超過",IF(G30&gt;D30,"深夜が実働を超過","確認済み"))))))))</f>
        <v/>
      </c>
      <c r="K30" s="1" t="str">
        <f aca="false">IF(J30="","",IF(J30="確認済み",0,1))</f>
        <v/>
      </c>
      <c r="L30" s="1" t="str">
        <f aca="false">IF(J30="","",IF(K30&lt;&gt;0,0,IF(AND(ISNUMBER(H30),H30=MAX(D30-C30,0),ISNUMBER(I30),I30=MAX(C30-D30,0)),0,1)))</f>
        <v/>
      </c>
    </row>
    <row r="31" customFormat="false" ht="32" hidden="false" customHeight="true" outlineLevel="0" collapsed="false">
      <c r="A31" s="10"/>
      <c r="B31" s="11"/>
      <c r="C31" s="12"/>
      <c r="D31" s="12"/>
      <c r="E31" s="12"/>
      <c r="F31" s="12"/>
      <c r="G31" s="12"/>
      <c r="H31" s="4" t="str">
        <f aca="false">IF(J31="","",IF(K31&lt;&gt;0,NA(),MAX(D31-C31,0)))</f>
        <v/>
      </c>
      <c r="I31" s="4" t="str">
        <f aca="false">IF(J31="","",IF(K31&lt;&gt;0,NA(),MAX(C31-D31,0)))</f>
        <v/>
      </c>
      <c r="J31" s="1" t="str">
        <f aca="false">IF(COUNTA(A31:G31)=0,"",IF(NOT(AND(ISTEXT(A31),LEN(A31)=8,EXACT(LEFT(A31,4),"OVT-"),ISNUMBER(FIND(MID(A31,5,1)&amp;"x","0x1x2x3x4x5x6x7x8x9x")),ISNUMBER(FIND(MID(A31,6,1)&amp;"x","0x1x2x3x4x5x6x7x8x9x")),ISNUMBER(FIND(MID(A31,7,1)&amp;"x","0x1x2x3x4x5x6x7x8x9x")),ISNUMBER(FIND(MID(A31,8,1)&amp;"x","0x1x2x3x4x5x6x7x8x9x")))),"IDはOVT-と半角数字4桁",IF(COUNTIFS($A$8:$A$38,A31)&gt;1,"記録IDが重複",IF(NOT(AND(ISNUMBER(B31),B31&gt;=43831,B31&lt;73051,B31=INT(B31))),"集計日は時刻なしの日付",IF(COUNTIFS($B$8:$B$38,B31)&gt;1,"同じ集計日が重複",IF(NOT(AND(AND(ISNUMBER(C31),C31&gt;=0,C31&lt;=1440,C31=INT(C31)),AND(ISNUMBER(D31),D31&gt;=0,D31&lt;=1440,D31=INT(D31)),AND(ISNUMBER(E31),E31&gt;=0,E31&lt;=1440,E31=INT(E31)),AND(ISNUMBER(F31),F31&gt;=0,F31&lt;=1440,F31=INT(F31)),AND(ISNUMBER(G31),G31&gt;=0,G31&lt;=1440,G31=INT(G31)))),"時間は0〜1440の整数分",IF(E31+F31&gt;D31,"法定時間外+休日が実働超過",IF(G31&gt;D31,"深夜が実働を超過","確認済み"))))))))</f>
        <v/>
      </c>
      <c r="K31" s="1" t="str">
        <f aca="false">IF(J31="","",IF(J31="確認済み",0,1))</f>
        <v/>
      </c>
      <c r="L31" s="1" t="str">
        <f aca="false">IF(J31="","",IF(K31&lt;&gt;0,0,IF(AND(ISNUMBER(H31),H31=MAX(D31-C31,0),ISNUMBER(I31),I31=MAX(C31-D31,0)),0,1)))</f>
        <v/>
      </c>
    </row>
    <row r="32" customFormat="false" ht="32" hidden="false" customHeight="true" outlineLevel="0" collapsed="false">
      <c r="A32" s="10"/>
      <c r="B32" s="11"/>
      <c r="C32" s="12"/>
      <c r="D32" s="12"/>
      <c r="E32" s="12"/>
      <c r="F32" s="12"/>
      <c r="G32" s="12"/>
      <c r="H32" s="4" t="str">
        <f aca="false">IF(J32="","",IF(K32&lt;&gt;0,NA(),MAX(D32-C32,0)))</f>
        <v/>
      </c>
      <c r="I32" s="4" t="str">
        <f aca="false">IF(J32="","",IF(K32&lt;&gt;0,NA(),MAX(C32-D32,0)))</f>
        <v/>
      </c>
      <c r="J32" s="1" t="str">
        <f aca="false">IF(COUNTA(A32:G32)=0,"",IF(NOT(AND(ISTEXT(A32),LEN(A32)=8,EXACT(LEFT(A32,4),"OVT-"),ISNUMBER(FIND(MID(A32,5,1)&amp;"x","0x1x2x3x4x5x6x7x8x9x")),ISNUMBER(FIND(MID(A32,6,1)&amp;"x","0x1x2x3x4x5x6x7x8x9x")),ISNUMBER(FIND(MID(A32,7,1)&amp;"x","0x1x2x3x4x5x6x7x8x9x")),ISNUMBER(FIND(MID(A32,8,1)&amp;"x","0x1x2x3x4x5x6x7x8x9x")))),"IDはOVT-と半角数字4桁",IF(COUNTIFS($A$8:$A$38,A32)&gt;1,"記録IDが重複",IF(NOT(AND(ISNUMBER(B32),B32&gt;=43831,B32&lt;73051,B32=INT(B32))),"集計日は時刻なしの日付",IF(COUNTIFS($B$8:$B$38,B32)&gt;1,"同じ集計日が重複",IF(NOT(AND(AND(ISNUMBER(C32),C32&gt;=0,C32&lt;=1440,C32=INT(C32)),AND(ISNUMBER(D32),D32&gt;=0,D32&lt;=1440,D32=INT(D32)),AND(ISNUMBER(E32),E32&gt;=0,E32&lt;=1440,E32=INT(E32)),AND(ISNUMBER(F32),F32&gt;=0,F32&lt;=1440,F32=INT(F32)),AND(ISNUMBER(G32),G32&gt;=0,G32&lt;=1440,G32=INT(G32)))),"時間は0〜1440の整数分",IF(E32+F32&gt;D32,"法定時間外+休日が実働超過",IF(G32&gt;D32,"深夜が実働を超過","確認済み"))))))))</f>
        <v/>
      </c>
      <c r="K32" s="1" t="str">
        <f aca="false">IF(J32="","",IF(J32="確認済み",0,1))</f>
        <v/>
      </c>
      <c r="L32" s="1" t="str">
        <f aca="false">IF(J32="","",IF(K32&lt;&gt;0,0,IF(AND(ISNUMBER(H32),H32=MAX(D32-C32,0),ISNUMBER(I32),I32=MAX(C32-D32,0)),0,1)))</f>
        <v/>
      </c>
    </row>
    <row r="33" customFormat="false" ht="32" hidden="false" customHeight="true" outlineLevel="0" collapsed="false">
      <c r="A33" s="10"/>
      <c r="B33" s="11"/>
      <c r="C33" s="12"/>
      <c r="D33" s="12"/>
      <c r="E33" s="12"/>
      <c r="F33" s="12"/>
      <c r="G33" s="12"/>
      <c r="H33" s="4" t="str">
        <f aca="false">IF(J33="","",IF(K33&lt;&gt;0,NA(),MAX(D33-C33,0)))</f>
        <v/>
      </c>
      <c r="I33" s="4" t="str">
        <f aca="false">IF(J33="","",IF(K33&lt;&gt;0,NA(),MAX(C33-D33,0)))</f>
        <v/>
      </c>
      <c r="J33" s="1" t="str">
        <f aca="false">IF(COUNTA(A33:G33)=0,"",IF(NOT(AND(ISTEXT(A33),LEN(A33)=8,EXACT(LEFT(A33,4),"OVT-"),ISNUMBER(FIND(MID(A33,5,1)&amp;"x","0x1x2x3x4x5x6x7x8x9x")),ISNUMBER(FIND(MID(A33,6,1)&amp;"x","0x1x2x3x4x5x6x7x8x9x")),ISNUMBER(FIND(MID(A33,7,1)&amp;"x","0x1x2x3x4x5x6x7x8x9x")),ISNUMBER(FIND(MID(A33,8,1)&amp;"x","0x1x2x3x4x5x6x7x8x9x")))),"IDはOVT-と半角数字4桁",IF(COUNTIFS($A$8:$A$38,A33)&gt;1,"記録IDが重複",IF(NOT(AND(ISNUMBER(B33),B33&gt;=43831,B33&lt;73051,B33=INT(B33))),"集計日は時刻なしの日付",IF(COUNTIFS($B$8:$B$38,B33)&gt;1,"同じ集計日が重複",IF(NOT(AND(AND(ISNUMBER(C33),C33&gt;=0,C33&lt;=1440,C33=INT(C33)),AND(ISNUMBER(D33),D33&gt;=0,D33&lt;=1440,D33=INT(D33)),AND(ISNUMBER(E33),E33&gt;=0,E33&lt;=1440,E33=INT(E33)),AND(ISNUMBER(F33),F33&gt;=0,F33&lt;=1440,F33=INT(F33)),AND(ISNUMBER(G33),G33&gt;=0,G33&lt;=1440,G33=INT(G33)))),"時間は0〜1440の整数分",IF(E33+F33&gt;D33,"法定時間外+休日が実働超過",IF(G33&gt;D33,"深夜が実働を超過","確認済み"))))))))</f>
        <v/>
      </c>
      <c r="K33" s="1" t="str">
        <f aca="false">IF(J33="","",IF(J33="確認済み",0,1))</f>
        <v/>
      </c>
      <c r="L33" s="1" t="str">
        <f aca="false">IF(J33="","",IF(K33&lt;&gt;0,0,IF(AND(ISNUMBER(H33),H33=MAX(D33-C33,0),ISNUMBER(I33),I33=MAX(C33-D33,0)),0,1)))</f>
        <v/>
      </c>
    </row>
    <row r="34" customFormat="false" ht="32" hidden="false" customHeight="true" outlineLevel="0" collapsed="false">
      <c r="A34" s="10"/>
      <c r="B34" s="11"/>
      <c r="C34" s="12"/>
      <c r="D34" s="12"/>
      <c r="E34" s="12"/>
      <c r="F34" s="12"/>
      <c r="G34" s="12"/>
      <c r="H34" s="4" t="str">
        <f aca="false">IF(J34="","",IF(K34&lt;&gt;0,NA(),MAX(D34-C34,0)))</f>
        <v/>
      </c>
      <c r="I34" s="4" t="str">
        <f aca="false">IF(J34="","",IF(K34&lt;&gt;0,NA(),MAX(C34-D34,0)))</f>
        <v/>
      </c>
      <c r="J34" s="1" t="str">
        <f aca="false">IF(COUNTA(A34:G34)=0,"",IF(NOT(AND(ISTEXT(A34),LEN(A34)=8,EXACT(LEFT(A34,4),"OVT-"),ISNUMBER(FIND(MID(A34,5,1)&amp;"x","0x1x2x3x4x5x6x7x8x9x")),ISNUMBER(FIND(MID(A34,6,1)&amp;"x","0x1x2x3x4x5x6x7x8x9x")),ISNUMBER(FIND(MID(A34,7,1)&amp;"x","0x1x2x3x4x5x6x7x8x9x")),ISNUMBER(FIND(MID(A34,8,1)&amp;"x","0x1x2x3x4x5x6x7x8x9x")))),"IDはOVT-と半角数字4桁",IF(COUNTIFS($A$8:$A$38,A34)&gt;1,"記録IDが重複",IF(NOT(AND(ISNUMBER(B34),B34&gt;=43831,B34&lt;73051,B34=INT(B34))),"集計日は時刻なしの日付",IF(COUNTIFS($B$8:$B$38,B34)&gt;1,"同じ集計日が重複",IF(NOT(AND(AND(ISNUMBER(C34),C34&gt;=0,C34&lt;=1440,C34=INT(C34)),AND(ISNUMBER(D34),D34&gt;=0,D34&lt;=1440,D34=INT(D34)),AND(ISNUMBER(E34),E34&gt;=0,E34&lt;=1440,E34=INT(E34)),AND(ISNUMBER(F34),F34&gt;=0,F34&lt;=1440,F34=INT(F34)),AND(ISNUMBER(G34),G34&gt;=0,G34&lt;=1440,G34=INT(G34)))),"時間は0〜1440の整数分",IF(E34+F34&gt;D34,"法定時間外+休日が実働超過",IF(G34&gt;D34,"深夜が実働を超過","確認済み"))))))))</f>
        <v/>
      </c>
      <c r="K34" s="1" t="str">
        <f aca="false">IF(J34="","",IF(J34="確認済み",0,1))</f>
        <v/>
      </c>
      <c r="L34" s="1" t="str">
        <f aca="false">IF(J34="","",IF(K34&lt;&gt;0,0,IF(AND(ISNUMBER(H34),H34=MAX(D34-C34,0),ISNUMBER(I34),I34=MAX(C34-D34,0)),0,1)))</f>
        <v/>
      </c>
    </row>
    <row r="35" customFormat="false" ht="32" hidden="false" customHeight="true" outlineLevel="0" collapsed="false">
      <c r="A35" s="10"/>
      <c r="B35" s="11"/>
      <c r="C35" s="12"/>
      <c r="D35" s="12"/>
      <c r="E35" s="12"/>
      <c r="F35" s="12"/>
      <c r="G35" s="12"/>
      <c r="H35" s="4" t="str">
        <f aca="false">IF(J35="","",IF(K35&lt;&gt;0,NA(),MAX(D35-C35,0)))</f>
        <v/>
      </c>
      <c r="I35" s="4" t="str">
        <f aca="false">IF(J35="","",IF(K35&lt;&gt;0,NA(),MAX(C35-D35,0)))</f>
        <v/>
      </c>
      <c r="J35" s="1" t="str">
        <f aca="false">IF(COUNTA(A35:G35)=0,"",IF(NOT(AND(ISTEXT(A35),LEN(A35)=8,EXACT(LEFT(A35,4),"OVT-"),ISNUMBER(FIND(MID(A35,5,1)&amp;"x","0x1x2x3x4x5x6x7x8x9x")),ISNUMBER(FIND(MID(A35,6,1)&amp;"x","0x1x2x3x4x5x6x7x8x9x")),ISNUMBER(FIND(MID(A35,7,1)&amp;"x","0x1x2x3x4x5x6x7x8x9x")),ISNUMBER(FIND(MID(A35,8,1)&amp;"x","0x1x2x3x4x5x6x7x8x9x")))),"IDはOVT-と半角数字4桁",IF(COUNTIFS($A$8:$A$38,A35)&gt;1,"記録IDが重複",IF(NOT(AND(ISNUMBER(B35),B35&gt;=43831,B35&lt;73051,B35=INT(B35))),"集計日は時刻なしの日付",IF(COUNTIFS($B$8:$B$38,B35)&gt;1,"同じ集計日が重複",IF(NOT(AND(AND(ISNUMBER(C35),C35&gt;=0,C35&lt;=1440,C35=INT(C35)),AND(ISNUMBER(D35),D35&gt;=0,D35&lt;=1440,D35=INT(D35)),AND(ISNUMBER(E35),E35&gt;=0,E35&lt;=1440,E35=INT(E35)),AND(ISNUMBER(F35),F35&gt;=0,F35&lt;=1440,F35=INT(F35)),AND(ISNUMBER(G35),G35&gt;=0,G35&lt;=1440,G35=INT(G35)))),"時間は0〜1440の整数分",IF(E35+F35&gt;D35,"法定時間外+休日が実働超過",IF(G35&gt;D35,"深夜が実働を超過","確認済み"))))))))</f>
        <v/>
      </c>
      <c r="K35" s="1" t="str">
        <f aca="false">IF(J35="","",IF(J35="確認済み",0,1))</f>
        <v/>
      </c>
      <c r="L35" s="1" t="str">
        <f aca="false">IF(J35="","",IF(K35&lt;&gt;0,0,IF(AND(ISNUMBER(H35),H35=MAX(D35-C35,0),ISNUMBER(I35),I35=MAX(C35-D35,0)),0,1)))</f>
        <v/>
      </c>
    </row>
    <row r="36" customFormat="false" ht="32" hidden="false" customHeight="true" outlineLevel="0" collapsed="false">
      <c r="A36" s="10"/>
      <c r="B36" s="11"/>
      <c r="C36" s="12"/>
      <c r="D36" s="12"/>
      <c r="E36" s="12"/>
      <c r="F36" s="12"/>
      <c r="G36" s="12"/>
      <c r="H36" s="4" t="str">
        <f aca="false">IF(J36="","",IF(K36&lt;&gt;0,NA(),MAX(D36-C36,0)))</f>
        <v/>
      </c>
      <c r="I36" s="4" t="str">
        <f aca="false">IF(J36="","",IF(K36&lt;&gt;0,NA(),MAX(C36-D36,0)))</f>
        <v/>
      </c>
      <c r="J36" s="1" t="str">
        <f aca="false">IF(COUNTA(A36:G36)=0,"",IF(NOT(AND(ISTEXT(A36),LEN(A36)=8,EXACT(LEFT(A36,4),"OVT-"),ISNUMBER(FIND(MID(A36,5,1)&amp;"x","0x1x2x3x4x5x6x7x8x9x")),ISNUMBER(FIND(MID(A36,6,1)&amp;"x","0x1x2x3x4x5x6x7x8x9x")),ISNUMBER(FIND(MID(A36,7,1)&amp;"x","0x1x2x3x4x5x6x7x8x9x")),ISNUMBER(FIND(MID(A36,8,1)&amp;"x","0x1x2x3x4x5x6x7x8x9x")))),"IDはOVT-と半角数字4桁",IF(COUNTIFS($A$8:$A$38,A36)&gt;1,"記録IDが重複",IF(NOT(AND(ISNUMBER(B36),B36&gt;=43831,B36&lt;73051,B36=INT(B36))),"集計日は時刻なしの日付",IF(COUNTIFS($B$8:$B$38,B36)&gt;1,"同じ集計日が重複",IF(NOT(AND(AND(ISNUMBER(C36),C36&gt;=0,C36&lt;=1440,C36=INT(C36)),AND(ISNUMBER(D36),D36&gt;=0,D36&lt;=1440,D36=INT(D36)),AND(ISNUMBER(E36),E36&gt;=0,E36&lt;=1440,E36=INT(E36)),AND(ISNUMBER(F36),F36&gt;=0,F36&lt;=1440,F36=INT(F36)),AND(ISNUMBER(G36),G36&gt;=0,G36&lt;=1440,G36=INT(G36)))),"時間は0〜1440の整数分",IF(E36+F36&gt;D36,"法定時間外+休日が実働超過",IF(G36&gt;D36,"深夜が実働を超過","確認済み"))))))))</f>
        <v/>
      </c>
      <c r="K36" s="1" t="str">
        <f aca="false">IF(J36="","",IF(J36="確認済み",0,1))</f>
        <v/>
      </c>
      <c r="L36" s="1" t="str">
        <f aca="false">IF(J36="","",IF(K36&lt;&gt;0,0,IF(AND(ISNUMBER(H36),H36=MAX(D36-C36,0),ISNUMBER(I36),I36=MAX(C36-D36,0)),0,1)))</f>
        <v/>
      </c>
    </row>
    <row r="37" customFormat="false" ht="32" hidden="false" customHeight="true" outlineLevel="0" collapsed="false">
      <c r="A37" s="10"/>
      <c r="B37" s="11"/>
      <c r="C37" s="12"/>
      <c r="D37" s="12"/>
      <c r="E37" s="12"/>
      <c r="F37" s="12"/>
      <c r="G37" s="12"/>
      <c r="H37" s="4" t="str">
        <f aca="false">IF(J37="","",IF(K37&lt;&gt;0,NA(),MAX(D37-C37,0)))</f>
        <v/>
      </c>
      <c r="I37" s="4" t="str">
        <f aca="false">IF(J37="","",IF(K37&lt;&gt;0,NA(),MAX(C37-D37,0)))</f>
        <v/>
      </c>
      <c r="J37" s="1" t="str">
        <f aca="false">IF(COUNTA(A37:G37)=0,"",IF(NOT(AND(ISTEXT(A37),LEN(A37)=8,EXACT(LEFT(A37,4),"OVT-"),ISNUMBER(FIND(MID(A37,5,1)&amp;"x","0x1x2x3x4x5x6x7x8x9x")),ISNUMBER(FIND(MID(A37,6,1)&amp;"x","0x1x2x3x4x5x6x7x8x9x")),ISNUMBER(FIND(MID(A37,7,1)&amp;"x","0x1x2x3x4x5x6x7x8x9x")),ISNUMBER(FIND(MID(A37,8,1)&amp;"x","0x1x2x3x4x5x6x7x8x9x")))),"IDはOVT-と半角数字4桁",IF(COUNTIFS($A$8:$A$38,A37)&gt;1,"記録IDが重複",IF(NOT(AND(ISNUMBER(B37),B37&gt;=43831,B37&lt;73051,B37=INT(B37))),"集計日は時刻なしの日付",IF(COUNTIFS($B$8:$B$38,B37)&gt;1,"同じ集計日が重複",IF(NOT(AND(AND(ISNUMBER(C37),C37&gt;=0,C37&lt;=1440,C37=INT(C37)),AND(ISNUMBER(D37),D37&gt;=0,D37&lt;=1440,D37=INT(D37)),AND(ISNUMBER(E37),E37&gt;=0,E37&lt;=1440,E37=INT(E37)),AND(ISNUMBER(F37),F37&gt;=0,F37&lt;=1440,F37=INT(F37)),AND(ISNUMBER(G37),G37&gt;=0,G37&lt;=1440,G37=INT(G37)))),"時間は0〜1440の整数分",IF(E37+F37&gt;D37,"法定時間外+休日が実働超過",IF(G37&gt;D37,"深夜が実働を超過","確認済み"))))))))</f>
        <v/>
      </c>
      <c r="K37" s="1" t="str">
        <f aca="false">IF(J37="","",IF(J37="確認済み",0,1))</f>
        <v/>
      </c>
      <c r="L37" s="1" t="str">
        <f aca="false">IF(J37="","",IF(K37&lt;&gt;0,0,IF(AND(ISNUMBER(H37),H37=MAX(D37-C37,0),ISNUMBER(I37),I37=MAX(C37-D37,0)),0,1)))</f>
        <v/>
      </c>
    </row>
    <row r="38" customFormat="false" ht="32" hidden="false" customHeight="true" outlineLevel="0" collapsed="false">
      <c r="A38" s="10"/>
      <c r="B38" s="11"/>
      <c r="C38" s="12"/>
      <c r="D38" s="12"/>
      <c r="E38" s="12"/>
      <c r="F38" s="12"/>
      <c r="G38" s="12"/>
      <c r="H38" s="4" t="str">
        <f aca="false">IF(J38="","",IF(K38&lt;&gt;0,NA(),MAX(D38-C38,0)))</f>
        <v/>
      </c>
      <c r="I38" s="4" t="str">
        <f aca="false">IF(J38="","",IF(K38&lt;&gt;0,NA(),MAX(C38-D38,0)))</f>
        <v/>
      </c>
      <c r="J38" s="1" t="str">
        <f aca="false">IF(COUNTA(A38:G38)=0,"",IF(NOT(AND(ISTEXT(A38),LEN(A38)=8,EXACT(LEFT(A38,4),"OVT-"),ISNUMBER(FIND(MID(A38,5,1)&amp;"x","0x1x2x3x4x5x6x7x8x9x")),ISNUMBER(FIND(MID(A38,6,1)&amp;"x","0x1x2x3x4x5x6x7x8x9x")),ISNUMBER(FIND(MID(A38,7,1)&amp;"x","0x1x2x3x4x5x6x7x8x9x")),ISNUMBER(FIND(MID(A38,8,1)&amp;"x","0x1x2x3x4x5x6x7x8x9x")))),"IDはOVT-と半角数字4桁",IF(COUNTIFS($A$8:$A$38,A38)&gt;1,"記録IDが重複",IF(NOT(AND(ISNUMBER(B38),B38&gt;=43831,B38&lt;73051,B38=INT(B38))),"集計日は時刻なしの日付",IF(COUNTIFS($B$8:$B$38,B38)&gt;1,"同じ集計日が重複",IF(NOT(AND(AND(ISNUMBER(C38),C38&gt;=0,C38&lt;=1440,C38=INT(C38)),AND(ISNUMBER(D38),D38&gt;=0,D38&lt;=1440,D38=INT(D38)),AND(ISNUMBER(E38),E38&gt;=0,E38&lt;=1440,E38=INT(E38)),AND(ISNUMBER(F38),F38&gt;=0,F38&lt;=1440,F38=INT(F38)),AND(ISNUMBER(G38),G38&gt;=0,G38&lt;=1440,G38=INT(G38)))),"時間は0〜1440の整数分",IF(E38+F38&gt;D38,"法定時間外+休日が実働超過",IF(G38&gt;D38,"深夜が実働を超過","確認済み"))))))))</f>
        <v/>
      </c>
      <c r="K38" s="1" t="str">
        <f aca="false">IF(J38="","",IF(J38="確認済み",0,1))</f>
        <v/>
      </c>
      <c r="L38" s="1" t="str">
        <f aca="false">IF(J38="","",IF(K38&lt;&gt;0,0,IF(AND(ISNUMBER(H38),H38=MAX(D38-C38,0),ISNUMBER(I38),I38=MAX(C38-D38,0)),0,1)))</f>
        <v/>
      </c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customFormat="false" ht="23" hidden="false" customHeight="true" outlineLevel="0" collapsed="false">
      <c r="A42" s="1" t="s">
        <v>33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customFormat="false" ht="23" hidden="false" customHeight="true" outlineLevel="0" collapsed="false">
      <c r="A43" s="1" t="s">
        <v>34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customFormat="false" ht="23" hidden="false" customHeight="true" outlineLevel="0" collapsed="false">
      <c r="A44" s="1" t="s">
        <v>35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customFormat="false" ht="23" hidden="false" customHeight="true" outlineLevel="0" collapsed="false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customFormat="false" ht="23" hidden="false" customHeight="true" outlineLevel="0" collapsed="false">
      <c r="A46" s="1" t="s">
        <v>37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customFormat="false" ht="23" hidden="false" customHeight="true" outlineLevel="0" collapsed="false">
      <c r="A47" s="1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customFormat="false" ht="23" hidden="false" customHeight="true" outlineLevel="0" collapsed="false">
      <c r="A48" s="1" t="s">
        <v>39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customFormat="false" ht="23" hidden="false" customHeight="true" outlineLevel="0" collapsed="false">
      <c r="A49" s="1" t="s">
        <v>40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customFormat="false" ht="23" hidden="false" customHeight="true" outlineLevel="0" collapsed="false">
      <c r="A50" s="1" t="s">
        <v>41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customFormat="false" ht="23" hidden="false" customHeight="true" outlineLevel="0" collapsed="false">
      <c r="A51" s="1" t="s">
        <v>42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1">
    <mergeCell ref="A2:H2"/>
  </mergeCells>
  <conditionalFormatting sqref="J8:L38">
    <cfRule type="expression" priority="2" aboveAverage="0" equalAverage="0" bottom="0" percent="0" rank="0" text="" dxfId="0">
      <formula>AND($J8&lt;&gt;"",$J8&lt;&gt;"確認済み")</formula>
    </cfRule>
  </conditionalFormatting>
  <dataValidations count="1">
    <dataValidation allowBlank="false" errorStyle="stop" operator="between" showDropDown="false" showErrorMessage="false" showInputMessage="false" sqref="C8:G38" type="whole">
      <formula1>0</formula1>
      <formula2>1440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2026-10-15T23:09:57Z</dcterms:modified>
  <cp:revision>1</cp:revision>
  <dc:subject/>
  <dc:title/>
</cp:coreProperties>
</file>